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annotation (1.)" sheetId="1" r:id="rId4"/>
    <sheet state="visible" name="Final annotation (2.)" sheetId="2" r:id="rId5"/>
  </sheets>
  <definedNames/>
  <calcPr/>
</workbook>
</file>

<file path=xl/sharedStrings.xml><?xml version="1.0" encoding="utf-8"?>
<sst xmlns="http://schemas.openxmlformats.org/spreadsheetml/2006/main" count="10479" uniqueCount="3770">
  <si>
    <t>MovieID</t>
  </si>
  <si>
    <t>Review ID</t>
  </si>
  <si>
    <t>SentID</t>
  </si>
  <si>
    <t>Text</t>
  </si>
  <si>
    <t>Anotator 1 (Ivan Carević)</t>
  </si>
  <si>
    <t>Anotator 2 (Ema Grahovac)</t>
  </si>
  <si>
    <t>Anotator 3 (Nikolina Pastorčić)</t>
  </si>
  <si>
    <t>Label (Josipa Bebić)</t>
  </si>
  <si>
    <t>A</t>
  </si>
  <si>
    <t>OMG!</t>
  </si>
  <si>
    <t>Upravo je to razlog zašto idem u kino.</t>
  </si>
  <si>
    <t>Želim iskusiti vrstu spektakularne gotovo neprestane akcije koja će nas učiniti ekstatičnima i zabaviti.</t>
  </si>
  <si>
    <t>Skoro u 2 sata su nam prikazane razne apsolutno sjajne borbe između velikih čudovišta (titana) na mnogim lokacijama.</t>
  </si>
  <si>
    <t>Specijalni efekti bili su jednostavno savršeni, a režija borbi bila je tako briljantno odrađena da smo tako dugo bili vezani za svoja sjedala.</t>
  </si>
  <si>
    <t>U usporedbi s mojim iskustvom gledanja prethodnog filma na TV-u, ovo je bilo apsolutno puno bolje.</t>
  </si>
  <si>
    <t>Jedino malo razočaranje za mene je to što studio iznenađujuće nije imao Dolby Atmos efekt.</t>
  </si>
  <si>
    <t>Srećom, standardni surround sustav je još uvijek bio dovoljan da pruži wow efekte tijekom borbi.</t>
  </si>
  <si>
    <t>Za film čudovišta, ovaj je bio doista veličanstven jer smo ih vidjeli kako se bore protiv nečeg većeg, jačeg i lažljivijeg.</t>
  </si>
  <si>
    <t xml:space="preserve">A dodatak lukavog i prijevarnog glavnog neprijatelja Titana (zlikovca), plus mladog Titana (znali biste na što sam mislio) također je bio vrlo pametan jer je dao više boje filmu. </t>
  </si>
  <si>
    <t>Uz veliki i svijetli studijski ekran, samo je dodao element zabave.</t>
  </si>
  <si>
    <t>Za mene je priča s ljudske strane također bila nešto bolja jer nije oduzimala puno vremena na ekranu i činila priču zamršenom kao prije.</t>
  </si>
  <si>
    <t>Mislim da je redatelj (Adam Wingard) donio pravu odluku fokusirati film na Godzillu i Konga, dok je ljudima dat manji dio.</t>
  </si>
  <si>
    <t>Likovi su barem bili zabavniji za gledati, poput novododanog šarmantnog Trappera ( Dana Stevensa) i još uvijek pričljivog Bernieja.</t>
  </si>
  <si>
    <t>Ovdje su bile samo dvije značajnije glumačke ekipe, tj. Rachel House (Moana, TV serija Cowboy Bebop itd.) kao Monarch redatelj Hampton i Fala Chen (Shang-chi i Legenda o deset prstenova itd.).</t>
  </si>
  <si>
    <t>U svakom slučaju, ljudi su ionako smatrani nevažnima (mogli ste vidjeti da je toliko ljudi definitivno ubijeno u razaranju na površini, ali hej, barem su glavni likovi bili sigurni).</t>
  </si>
  <si>
    <t>Sve u svemu, nema se što više za reći osim da biste ovo jednostavno trebali vidjeti u kinu.</t>
  </si>
  <si>
    <t>Ovaj film nije bio tip za gledanje na malom ekranu jer biste imali puno bolje iskustvo gledajući ga u kinu sa izvrsnim zvučnim efektima.</t>
  </si>
  <si>
    <t>Usput, traje 115 minuta bez ikakve špice u sredini ili na kraju.</t>
  </si>
  <si>
    <t>Dakle, ako su vam važne radnje ili ljudske interakcije, vjerojatno ne biste uživali u tome kao neki filmski kritičari.</t>
  </si>
  <si>
    <t>Ali ako ste poput nas koji uživamo u ovoj vrsti blockbuster zabave gdje možete vidjeti ogromna divovska čudovišta kako se bore jedno protiv drugog s toliko uzbudljivih trenutaka, onda ovo definitivno ne želite propustiti.</t>
  </si>
  <si>
    <t>B</t>
  </si>
  <si>
    <t>Morate poštovati kada film poznaje svoju publiku.</t>
  </si>
  <si>
    <t>Godzilla x Kong: The New Empire zapravo je ono što bi se dogodilo da uzmete nit iz Godzille i postavite je na ekran: vizualno zadivljujuća, senzorna ekstravaganca koja je potpuno krešendo i nema nadogradnje.</t>
  </si>
  <si>
    <t>Ulozi su visoki, iako ne baš čvrsto postavljeni i cijeli film predstavlja akcijski dobitak za akcijskim dobitkom.</t>
  </si>
  <si>
    <t>Potpuno je bez daha, osim ako taj dah ne ispušta masivni mlaz leda ili vatre.</t>
  </si>
  <si>
    <t>Ovo je 1 sat i 55 minuta vožnje zabavnim parkom, pitajući se što vreba iza sljedećeg ugla ili kako bi rekao ovaj neobičan svemir, iza naelektriziranog plazma zida.</t>
  </si>
  <si>
    <t>Jednostavno nisam mogao to shvatiti previše osobno kad se sve nije zbrojilo.</t>
  </si>
  <si>
    <t>Ova je priča prilično jasno napravljena imajući na umu početnike Monster Versea, što bi bilo sjajno da je to slučaj za bilo koga tko će pogledati peti film u serijalu, ali tu je osobu teško zamisliti.</t>
  </si>
  <si>
    <t xml:space="preserve">(Možda im je Godzilla Minus One poslužio kao uvod u kaiju filmove, a sada žele provjeriti bučniju, blještaviju američku produkciju Velikog G.) </t>
  </si>
  <si>
    <t>Znamo da ne jedan, nego oba ova titularna alfa titana dolaze s desetljećima ugrađenim lore, a oni koji će biti prvi na redu su superfanovi koji su zapamtili svaki singl detalj.</t>
  </si>
  <si>
    <t>Doživjeti da ljudski likovi još jednom dožive šok i zbunjenost zbog još jedne “električne anomalije”, u svemiru u kojem su seizmički valovi i električne struje utjecali na Godzillino pojavljivanje od pamtivijeka, infantilizira najstrastvenije članove publike i predstavlja propuštenu priliku za neke maštovitije pisanje.</t>
  </si>
  <si>
    <t>Naravno, vraćanje na ove osnove održava Novo Carstvo usklađenim s klasičnom mitologijom, ali u ovom trenutku naši bi likovi trebali prepoznati te signale od samog početka.</t>
  </si>
  <si>
    <t>Ovdje postoji šansa za izgradnju, ne moramo se praviti glupi i gubiti poštovanje prema likovima izvan vrata.</t>
  </si>
  <si>
    <t>Novo carstvo rano postavlja svoju dinamiku “Godzilla gore, Kong dolje”, tako da znamo da su se nakon Godzille protiv Konga 2021. godine dva neprijatelja dogovorila o međusobno sigurnom uništenju ako skrenu sa svojih staza.</t>
  </si>
  <si>
    <t>Ali, kako nikoga ne bi iznenadilo, taj krhki mir ne traje dugo.</t>
  </si>
  <si>
    <t>Kong služi kao glavno čudovište kroz The New Empire, što ga odmah baca u ljudskije, osjetljivije svjetlo s kojim je lako suosjećati.</t>
  </si>
  <si>
    <t>Pokazujući jasne znakove starenja kroz sijedo krzno, levijatan je slabiji i ranjiviji nego ikad prije, u jednom trenutku ga je usmrtila zubobolja.</t>
  </si>
  <si>
    <t>Njegov osjećaj smrtnosti ono je što prodaje želju za obiteljskom vezom, a to pokreće veći dio radnje i za majmuna i za čovjeka.</t>
  </si>
  <si>
    <t>To je također ono zbog čega dr. Ilene Andrews Rebecce Hall razočaravajuće prelazi od snažne, inteligentne protagonistice Godzille protiv Konga do figure nalik majci koju je omekšala ljubav prema posvojenoj kćeri Jia (Kaylee Hottle) i… staroj prijateljici s fakulteta?</t>
  </si>
  <si>
    <t>Ne pomaže ni to što, iako je ona nedvojbeno glavni ljudski lik, Ilenine prilike da zablista trpe pod teškom težinom Titana.</t>
  </si>
  <si>
    <t>Kongove emocije, kao i one drugih majmuna koje traži, jače su od njezinih.</t>
  </si>
  <si>
    <t>Povrh svega toga, Andrews zauzima stražnje sjedalo u odnosu na novog dodatka Trappera – čudovišnog veterinara kojeg glumi Dan Stevens – samo u svrhu pomicanja određenih točaka zapleta čitajući ih naglas iz drevnih ruševina.</t>
  </si>
  <si>
    <t>Postoji nekoliko hinjenih trenutaka emocija koji padaju u vodu – pitanje je, zašto se uopće truditi predstavljati ideju veze majke i kćeri u filmu čudovišta?</t>
  </si>
  <si>
    <t>Nema vremena za emocije!</t>
  </si>
  <si>
    <t>Novi, intelektualno napredniji zlikovac potiče tim svjetskih čuvara na – što drugo?– okupite se da spasite svijet.</t>
  </si>
  <si>
    <t>Dok su mali detalji gurnuti pod tepih, Wingardova mašta za neprestanu akciju i vizualne prikaze koji ulijevaju strahopoštovanje na vrhuncu je svih vremena.</t>
  </si>
  <si>
    <t>U igri Godzilla x Kong postoje teksture koje se rijetko mogu vidjeti na velikom ekranu, s jarko curećom iznutricom, smrznutim komadima mesa i svjetlećim plazma velovima.</t>
  </si>
  <si>
    <t>Iako je sve to svakako impresivno, a izgradnja svijeta je doslovno izvan ovoga svijeta, previše je elemenata u igri u The New Empire.</t>
  </si>
  <si>
    <t>To je senzorno preopterećenje.</t>
  </si>
  <si>
    <t>Wingard, uvjereni obožavatelj oba naslovna lika, možda je pretjerao i brzo nas bacio u svijet koji spaja drevnu mudrost, naprednu tehnologiju i iskonske zemlje.</t>
  </si>
  <si>
    <t>Sve izgleda sjajno, ali budući da jurimo kroz mnoga od tih okruženja, teško da će bilo koje od njih ostaviti trajan dojam.</t>
  </si>
  <si>
    <t>Prije nego što se uopće stignemo zapitati: “Kako Bernie Briana Tyreeja Henryja sve shvaća tako brzo?” mi smo na sljedećoj lokaciji.</t>
  </si>
  <si>
    <t>Jedina dubina koju dobivamo je ona Šuplje Zemlje, iako Novo Carstvo ide dublje na podzemni domaći teren Titana od Godzille protiv Konga ili serije Apple TV+ Monarch.</t>
  </si>
  <si>
    <t>New Empire uvelike posuđuje, stvarajući mješavinu omiljenih dijelova i dijelova iz prošlih znanstveno-fantastičnih hitova.</t>
  </si>
  <si>
    <t>Na svakom hektaru Šuplje Zemlje nalazi se trunčica Jurskog parka, gotovo dvojnik za orke iz Gospodara prstenova, Noćni kralj iz Igre prijestolja u obliku Titana i ravna Zvjezdana vrata.</t>
  </si>
  <si>
    <t>A je li netko naručio novi svezak Čuvara galaksije?</t>
  </si>
  <si>
    <t>Ne govorim samo o klasičnim rock hitovima na soundtracku: Trapper je neodoljiv vođa u šaljivom kalupu Chrisa Pratta.</t>
  </si>
  <si>
    <t>Zamislite Star Lorda s australskim naglaskom i iritantnijim.</t>
  </si>
  <si>
    <t>Novi negativac, s druge strane, žestoki je protivnik bez premca.</t>
  </si>
  <si>
    <t>Kralj Skar je nemilosrdan, zastrašujući i groteskan, i porobio je Kongovu vrstu da radi… što je točno nejasno, ali to je pretvorilo Šuplju Zemlju u pakleni krajolik u stilu Mordora, i samo to ga čini prijetnjom.</t>
  </si>
  <si>
    <t>Osim njegovog širokog dosega i kvrgavog biča napravljenog od kostiju, najstrašnije oružje Skar Kinga je kontrola koju ima ne samo nad rasom majmuna, već i nad Shimom, drevnim stvorenjem za koje se kaže da je najmoćniji Titan od svih.</t>
  </si>
  <si>
    <t>Podrška dolazi u obliku razvijene Godzille, koja poprima šokantnu ružičastu nijansu nakon bitke za koju bih volio da je više vidimo.</t>
  </si>
  <si>
    <t>Kong, opremljen svježom zvjerskom rukavicom, udružuje se sa svojim novim “vozi ili umri” kako bi se suočio u nečuvenoj borbi sa Skar Kingom.</t>
  </si>
  <si>
    <t>Apsolutno je nevjerojatno za gledati, podižući akciju čudovište na čudovište na nove visine.</t>
  </si>
  <si>
    <t>Vrijedi li probijati kroz podkartu ljudske drame koja vodi do ove kraljevske tutnjave?</t>
  </si>
  <si>
    <t>Naravno.</t>
  </si>
  <si>
    <t>Mogao sam i bez Halla i društva, ali vraški je zabavno ako ne razmišljaš previše o tome.</t>
  </si>
  <si>
    <t>C</t>
  </si>
  <si>
    <t>Prije desetak godina “Warner Bros.” i “Legendary Pictures” oživjeli su “MonsterVerse” – svijet Titana nastalih u radionici japanske kompanije “Toho”.</t>
  </si>
  <si>
    <t>Povratak Godzille, Konga, Mothre i ostalih čudovišta koji su dio našeg planeta nije bila loša ideja – u jeku tadašnje “Marvel” kino dominacije Titani, vladari jedinog nam planeta izgledali su kao dostojna konkurencija superjunacima.</t>
  </si>
  <si>
    <t>Počelo je solidno – Godzilla iz 2014. godine vizualno je atraktivan i dojmljiv film koji se poigrava percepcijom gledatelja kada je o glavnom protagonistu, Godzilli, riječ.</t>
  </si>
  <si>
    <t>Film je okupio i vrlo zanimljivu glumačku ekipu (Bryan Cranston, Ken Watanabe, Millie Bobby-Brown…) i može se reći kako je Monsterverse solidno počeo.</t>
  </si>
  <si>
    <t>U dobrom je ritmu nastavilo i predstavljanje Konga u Otoku lubanja bilo je zabavno i atraktivno – iako spomenuti filmovi nisu imali impresivne rezultate, gledanost je bila i više nego dovoljna za nastavak priče o svijetu čudovišta.</t>
  </si>
  <si>
    <t xml:space="preserve">Ipak, nakokn “Otoka lubanja” slijedi slobodan pad – Godzilla: Kralj zvijeri i Godzilla vs Kong bitno su slabiji od uvodnih filmova iz više razloga – jedan od najvažnijih je činjenica kako su redatelji Michael Doughery i Adam Wingard prilično zapostavili priču o Titanima i prilično tanke scenarije nastojali sakriti pretjeranim teroriziranjem efektima svih vrsta. </t>
  </si>
  <si>
    <t>Iako su komercijalni rezultati trećeg i četvrtog filma bili slabiji stigao je novi, peti film “MonsterVerse” serijala.</t>
  </si>
  <si>
    <t>Početak “Novog carstva” nastavlja tamo gdje smo Konga i Godzillu ostavili na kraju prethodnog filma – najmoćniji Titani podijelili su teritorij – na površini Zemlje za red se brine Godzilla dok je Kong svoje carstvo pronašao ispod površine u šupljoj Zemlji.</t>
  </si>
  <si>
    <t>Šuplja je Zemlja većinom neistražena i Kong pokušava otkriti tajne svojeg kraljevstva.</t>
  </si>
  <si>
    <t>Potraga Konga dovodi do… iznenađujućih otkrića – istovremeno na površini Godzilla se počinje čudno ponašati.</t>
  </si>
  <si>
    <t>Napaja se nuklearnom energijom kao da se bliži veliki obračun…</t>
  </si>
  <si>
    <t>“Novo carstvo” traje otprilike dva sata – za recentne blockbusterske standarde umjereni broj minuta koje je Adam Wingard prilično dobro iskoristio kombinirajući akciju i prikaz podzemnog carstva Konga te stvarajući odnose između protagonista odnosno gledatelju dodatno približiti Titane odnosno njihove postupke.</t>
  </si>
  <si>
    <t>Peti film serijala ne uvodi u priču Titane bez smisla i reda već pokušava objasniti njihove postupke koji su direktno povezani s njihovim postojanjem i opstankom.</t>
  </si>
  <si>
    <t>U prvom su planu Kong i Godzilla, ali je i Mothra dobila svojih pet minuta slave – ponešto saznajemo o novim negativcima, protivnicima spomenutom tercetu.</t>
  </si>
  <si>
    <t>U odnosu na prethodne filmove “Novo carstvo” ima nekoliko neočekivanih i originalnih, ali zabavnih detalja – Kong će, primjerice, imati problema sa zuboboljom, u trenucima odmora Godzilla spava u rimskom Koloseumu dok se u filmu pojavljuje i novi lik nazvan Mini Kong.</t>
  </si>
  <si>
    <t>Svi navedeni, ali i još neki pomaknuti detalji funkcionalni su i čine “Novo carstvo” drugačijim od prethodnika.</t>
  </si>
  <si>
    <t>Film je, očekivano, ispunjen efektima, ali, za razliku od prethodnog film, redatelj stvari, većinom, drži pod kontrolom.</t>
  </si>
  <si>
    <t>Pretjerivanja ima, ali CGI je, ipak, većinom u funkciji radnje (prikaz šuplje Zemlje) i obračuna Titana.</t>
  </si>
  <si>
    <t>Upravo su obračuni, sukobi Konga, Godzille i ostalih čudovišta najatraktivniji dio filma (posebno kada je riječ o 3D doživljaju gledanja).</t>
  </si>
  <si>
    <t>Akcijske scene su velike, bučne i žestoke, ali, većinom, nisu preduge i pretjerano naporne…</t>
  </si>
  <si>
    <t>Glumačku ekipu predvodi uvijek posebna i zanimljiva Rebecca Hall – odnos Ilene, protagonistice koju interpretira Hall i malene Jiae (vrlo dobra Kaylee Hottle) najvažnija je ljudske veza filma.</t>
  </si>
  <si>
    <t>Povezanost koja izaziva emociju baš kao i odnos Jiae prema Kongu.</t>
  </si>
  <si>
    <t>Hall i Hottle su glavne glumačke snage filma – uz njih za film su najvažniji Titani svih vrsta koji su ravnopravni likovi filma.</t>
  </si>
  <si>
    <t>U nekim trenucima “Novo carstvo” podsjeća na neke dobro poznate filmske projekte iz prošlosti (“Planet majmuna”, “Indiana Jones”…) – scenarij ne nudi previše, igra se na sigurno.</t>
  </si>
  <si>
    <t>Redatelj stvara zabavan i eksplozivan blockbuster ispunjen obračunima Titana (posebno je žestok završni obračun u Rio de Janeiru), ali i emotivnim trenucima.</t>
  </si>
  <si>
    <t>“Novo carstvo” zabavno je i dinamično kino iskustvo u kojem efekti i previše minuta nisu progutale cjelinu.</t>
  </si>
  <si>
    <t>S obzirom na prethodnike (“Godzilla: Kralj zvijeri” i “Godzilla vs Kong”) svakako je korak naprijed.</t>
  </si>
  <si>
    <t>U svakom smislu….</t>
  </si>
  <si>
    <t>D</t>
  </si>
  <si>
    <t>Titanski sudar ili sudar titana dogodio se 2021. u megaspektaklu “Godzilla vs. Kong” koji je suprotstavio legendarne monstrume iz naslova.</t>
  </si>
  <si>
    <t>Tri godine poslije imamo udar titana: čudovišni blockbuster “Godzilla x Kong: Novo carstvo” (“Godzilla x Kong: The New Empire”) udružuje titularne monstrume za spas svijeta, onako kao što su se udružili antagonistički nastrojeni Batman i Superman u “Zori pravde” ili Aquaman i njegov polubrat Orm u “Aquamanu 2”.</t>
  </si>
  <si>
    <t>Udruživanje je naznačeno u finalu prošlog filma redatelja Adama Wingarda koji je preuzeo i režiju ovoga.</t>
  </si>
  <si>
    <t>Podsjetimo, Godzilla i Kong gajili su suparništvo kao dva “alfa titana” i omjerili snage u nizu bombastičnih scena, ali se i ujedinili da zaustave robotskog Godzillu ili Mechagodzillu.</t>
  </si>
  <si>
    <t>“Godzilla nije neprijatelj” znakovnim jezikom je Kongu poručila djevojčica Jia (Kaylee Hottle), posljednja pripadnica plemena s njegova Otoka lubanja koju je posvojila dr. Ilene Andrews (Rebecca Hall).</t>
  </si>
  <si>
    <t>“Novo carstvo” nastavlja gdje je “versus” stao: Godzilla i Kong zakopali su “ratnu sjekiru”, ali za svaki slučaj ne zalaze na međusobni teritorij – prvi je monstrum ostao na površini planeta, drugi ispod nje, u tzv. Šupljoj Zemlji, ekosustavu “pod našim nogama” otkrivenom u prethodniku.</t>
  </si>
  <si>
    <t>Na početku filma putujemo u središte Zemlje gdje Kong vodi usamljenički život kao “posljednji od svoje vrste” u nadi da će pronaći nekog sličnog sebi dok se na svakodnevnoj bazi hrva s grabežljivcima koji testiraju njegovu kraljevsku snagu.</t>
  </si>
  <si>
    <t>Kad jednog dana zađe u neistraženo područje podzemnog predjela, naletjet će na dječjeg “mini Konga” i još neke velike i agresivne majmune.</t>
  </si>
  <si>
    <t>Kong otkriva da ih je podčinio golemi crveni majmun Skar King (svojevrsna košmarna verzija Kralja Louieja iz “Knjige o džungli”) i da drži cijelu jednu majmunsku vrstu u šaci, vladajući podzemnim rudnikom uz pomoć ubojitog lanca i zmajolikog čudovišta (titanica Shimo) koje riga led umjesto vatre, tj. planirajući sprovesti u djelo stoljetni naum i osvojiti površinu Zemlje.</t>
  </si>
  <si>
    <t>Taj prilično dugi dio filma “Godzilla x Kong: The New Empire” daleko je najbolji i odvija se kao neobična mješavina “Planeta majmuna” i “Indiane Jonesa II”, kasnije i “Jurskog svijeta”, promotrena Kongovim očima i lišena dijaloga i tipičnih studijskih blockbusterskih ustupaka široj publici ako ne računamo “mini Konga” za klince.</t>
  </si>
  <si>
    <t>Vizualno impresivne i “avatarski” imerzivne slike Šuplje Zemlje suptilno pričaju priču i razvijaju mitologiju filma, uz povremeno glasanje Konga i ostalih životinja.</t>
  </si>
  <si>
    <t>No, redatelj Wingard (“Fatalni gost”, “Vještica iz Blaira”, “Gosti za odstrel”) primoran je, nažalost, nadoknaditi tu hrabru “eksperimentalnost” u pristupu objašnjavanjima radnje iz usta ljudskih likova, poput Ilene ili blogera Bernieja (Brian Tyree Henry), također znanog iz prijašnjeg filma, koji se spuštaju u Šuplju Zemlju zajedno s Jiom i Trapperom (Dan Stevens), veterinarom za monstrume.</t>
  </si>
  <si>
    <t>Objašnjavanja su prečesta pa je sreća da Ilene barem s Jiom komunicira znakovnim jezikom.</t>
  </si>
  <si>
    <t>Ljudski likovi imaju solidnu minutažu (Bernie i Trapper zaduženi su za komercijalno uvjetovani blockbusterski humor, potonji kao spoj Acea Venture i akcijsko-avanturističkih heroja osamdesetih poput Indiane Jonesa, Jacka P. Coltona iz “Lova na zeleni dijamant” pa i Jacka Burtona iz “Velike gužve u Kineskoj četvrti”), iako bi bilo bolje da su (o)stavljeni po strani.</t>
  </si>
  <si>
    <t>Zbog njih Godzilla slabije dolazi do izražaja.</t>
  </si>
  <si>
    <t>Iako, ovo je ponajprije Kongov film, neovisno o tome što je u naslovu naveden kao drugi, a moguće zato da se nivelira njegov omjer u odnosu na Godzillu u “MonsterVerse” franšizi studija Warner Bros i kompanije Legendary Pictures.</t>
  </si>
  <si>
    <t>U samostalnim filmovima serijala Godzilla vodi Konga 2:1.</t>
  </si>
  <si>
    <t>Do 2021. i ravnopravnog “versusa” imali smo filmove “Godzilla”, “Godzilla: Kralj zvijeri” i “Kong: Otok lubanja”.</t>
  </si>
  <si>
    <t>Dakle, ovo je Kong Plus One.</t>
  </si>
  <si>
    <t>No, manja minutaža čuvenog japanskog čudovišta spram Konga ide u prilog “Novom carstvu” koje stiže u kina nakon sjajnog “made in Japan” filma “Godzilla Minus One” redatelja Takashija Yamazakija u produkciji Toho Studija, pozlaćenog Oscarom za vizualne efekte kao pogođenu kombinaciju staromodnih praktičnih i modernih računalnih.</t>
  </si>
  <si>
    <t>“Minus One” i “New Empire” ne mogu biti različitiji: prvi je ozbiljan, mračan i dramski intoniran, težak samo 15 milijuna dolara, drugi zabavan, šaren poput crtića i blockbusterski nastrojen s pretežnim kompjuterskim učincima, usto gotovo deset puta skuplji, premda za recentne hollywoodske budžetske razmjere relativno skroman (135 “milja”).</t>
  </si>
  <si>
    <t>Ukratko, Godzilla iz ovog filma nije Godzilla iz “Minus One”, od njega ne strahujemo, niti izaziva jezu, već je prvenstveno tu da namiri apetite za destrukcijom publike, čega je Wingard svjestan pa na trenutak samoironično kadrira grafit “punch, punch, punch” (udari, udari, udari) na rimskom Koloseumu gdje je japanski monstrum pronašao dom za spavanje; taman stane u sklupčanom položaju.</t>
  </si>
  <si>
    <t>Japanski monstrum u svojoj prvoj sceni spašava Rim od XXL insektoidnog čudovišta i pritom ruši pola grada (“bio bi sravnjen još i više da nije Godzille”), a zatim će upiti golemu količinu zračenja iz francuske nuklearne elektrane i od još jednog titana na Antarktici kako bi takav, “supercharged”, mogao izdržati finalnu bitku s King Scarom i Shimom, jasno nakon što što se još jednom potuče s Kongom među piramidama u Egiptu prije njihove zajedničke “buddy” akcije.</t>
  </si>
  <si>
    <t>Novost je da Godzillina leđa sjaje ljubičastim neonskim sjajem (u odnosu na dosadašnji plavi), što potencira ionako jarke boje “Novog carstva” koji umije biti praznik za oči kompariran s “MonsterVerseovim” prethodnim “Godzillama”, osobito najslabijim filmom franšize “King of the Monsters” sa scenama obavijenim mrakom i snimljenim po noći.</t>
  </si>
  <si>
    <t>Naravno, rušilačka završnica s nesagledivom kolateralnom štetom u Rio De Janeiru znade zabosti oko pretjeranom uporabom kompjuterske grafike, ali čini se da je Wangard svjesno posegnuo za time da nadmaši okršaj Godzille i Konga s Mechagodzillom u Hong Kongu i bude kurentan na blockbusterskom tržištu.</t>
  </si>
  <si>
    <t>U vrijeme izlaska “Godzilla vs. Kong” bio je usamljeni post-koronski blockbuster (prvi koji je u pandemijskoj eri ostvario veliku zaradu; 470 milijuna dolara u svjetskim kinima), a u međuvremenu se situacija vratila na “staro normalno” i “New Empire” se mora hrvati s brojnim superherojskim i inim spektaklima.</t>
  </si>
  <si>
    <t>Završnica koketira s “transformersovskim” rusvajem, pa čak i Kong, ozlijeđen u duelu s Skarom i Shimom, ima robotsku ruku boje Bumblebeeja (žuta) za poboljšanje/dodatno jačanje.</t>
  </si>
  <si>
    <t>Međutim, Wingard je na većoj robotskoj valnoj duljini s Guillermom Del Torom nego s Michaelom Bayom iz “Transformersa”.</t>
  </si>
  <si>
    <t>Sjećate se kad je divovski robot u Del Torovoj “Bitki za Pacifik” uzeo brod i iskoristio ga kao bejzbol palicu u duelu s čudovištem?</t>
  </si>
  <si>
    <t>Ovdje Skar lancem obuhvaća polovicu srušene zgrade i koristi to kao oružje za udaranje.</t>
  </si>
  <si>
    <t>Punch, punch, punch.</t>
  </si>
  <si>
    <t>E</t>
  </si>
  <si>
    <t>Nekad jednostavno poželimo pogledati loš film.</t>
  </si>
  <si>
    <t>Nemojte nas krivo shvatiti, onaj kojem smo posvetili naredne retke nije nužno takav, no jedan je od onih koji nisu naišli na odobrenje filmskih kritičara.</t>
  </si>
  <si>
    <t>Ipak, uspješno je privukao publiku te u prvom tjednu prikazivanja postao treći najuspješniji film po trenutno ostvarenoj zaradi ove godine.</t>
  </si>
  <si>
    <t>Uz to, stekao je i sjajne kritike gledatelja o čemu svjedoče i ocjene ostvarene na relevantnoj stranici za ocjenjivanje filmskog sadržaja – Rotten Tomatoes (gdje je ostvario 93% pozitivnih recenzija).</t>
  </si>
  <si>
    <t>Riječ je o blockbusteru Godzilla x Kong: The New Empire (Godzilla X Kong: Novo Carstvo), u kojem veliki neprijatelji postaju saveznici.</t>
  </si>
  <si>
    <t>Ovoga puta primorani su djelovati skupa kako bi zaštitili čovječanstvo od nove napasti.</t>
  </si>
  <si>
    <t>U posljednje vrijeme u medijskom se prostoru aktualiziralo pitanje o tome jesu li nam dosadili filmovi o superherojima.</t>
  </si>
  <si>
    <t>Ono se nametnulo nakon niza filmskih naslova koji su doživjeli flop na kino blagajnama.</t>
  </si>
  <si>
    <t>Primjetno je kako postoji određen zamor kod gledatelja.</t>
  </si>
  <si>
    <t>S jedne strane, sa svakim novim filmom publika ima sve veća očekivanja.</t>
  </si>
  <si>
    <t>Ako na godinu izbacujete nekoliko novih naslova teško je vjerovati da ćete u svakom moći ponuditi nešto novo.</t>
  </si>
  <si>
    <t>S druge strane, slični naslovi više nisu rezervirani samo za velika platna, već se redovito kreiraju i prikazuju na vodećim streaming platformama.</t>
  </si>
  <si>
    <t>U tome zasigurno prednjači Disney, koji i dalje nudi sadržaj zasnovan na velikom broju novih likova u spinoffovima, nastavcima i TV serijama.</t>
  </si>
  <si>
    <t>Za povremene gledatelje i obožavatelje ovakvih naslova mnoštvo je tu sadržaja koji treba pratiti.</t>
  </si>
  <si>
    <t>Možda i previše!</t>
  </si>
  <si>
    <t>Ipak, želja za dobrim blockbusterom nije iščezla, što pokazuje i primjer filma Godzilla x Kong: The New Empire.</t>
  </si>
  <si>
    <t>Odlazak u kino oduvijek je iskustveni doživljaj, a upravo na taj segment igra ovaj naslov.</t>
  </si>
  <si>
    <t>Nema tu mudrovanja oko same radnje, sve vam je jasno iz naslova.</t>
  </si>
  <si>
    <t>Pritom zasigurno očekujete i sjajne vizualna rješenja, a za ista nećete biti zakinuti.</t>
  </si>
  <si>
    <t>Radnju na stranu, ponekad samo želimo uživati u svim čarima i dostignućima filmske industrije.</t>
  </si>
  <si>
    <t>Dok su se zagrebačke ulice oporavljale od neviđenog nevremena, od apokaliptičnih prizora bijeg smo pronašli u pretpremijeri dugoočekivanog filma Barbie.</t>
  </si>
  <si>
    <t>Izlozi svih većih trgovina tijekom proteklih su nas tjedana bombardirali, iz ropotarnice uspomena izvučenim Barbie komadima, a da se radi o mudrome marketinškom potezu dokazuje i gomila djevojaka koje smo u kinu mogli vidjeti od glave do pete odjevene u roza kombinacije.</t>
  </si>
  <si>
    <t>Film je privukao pojaviše tinejdžere, što ne čudi s obzirom na golemu promociju kojoj već mjesecima svjedočimo na društvenim mrežama.</t>
  </si>
  <si>
    <t>Stoga ova (na)ciljana publika ne čudi, ali ipak bi se očekivalo da će kino u narednim tjednima pohoditi i pripadnici generacije kojima Barbie nije bila „samo igračka”, već simbol inicijacije u željeni, idealni zapadni svijet.</t>
  </si>
  <si>
    <t>Te bi generacije, nažalost, mogle ostati razočarane.</t>
  </si>
  <si>
    <t>Zanimljiv, začudno brutalan početak kojim se konstatira da su sve dotadašnje lutke predstavljale bebe, kojima su djevojčice mogle biti isključivo majke, obećava i odmah feministički najavljuje i usmjerava radnju.</t>
  </si>
  <si>
    <t>Za nekoga tko u životu inače ne promišlja o feminizmu, vrlo se jasno serviraju osnovne ideje ženskih prava i sloboda, ponajviše u sloju ponavljanja toga kako Barbie može biti i predsjednica, i liječnica, i dobitnica Nobelove nagrade, i književnica, i ama baš sve što poželi.</t>
  </si>
  <si>
    <t>Barbie se pojavljuje kao spasiteljica od ženske zablude o neuspjehu, ovisnosti o muškarcu, imperativu rađanja… Ali je u svim tim borbama prvoloptaški pokoleba – celulit!</t>
  </si>
  <si>
    <t>Barbie je, iako savršena, bezidentitetna tabula rasa.</t>
  </si>
  <si>
    <t>Hinjeno specifična, ali u srži upravo ono zbog čega joj se suvremeni svijet pejorativno podsmjehuje.</t>
  </si>
  <si>
    <t>Dijalozi obrađuju i pokušavaju riješiti sve kontroverzne pojedinosti koje današnje društvo o takvoj konfekcijskoj lutki pronalazi problematičnim.</t>
  </si>
  <si>
    <t>Kao da se svakim novim likom unaprijed stvara protuargument koji bi se mogao pojaviti u glavi nekoga gledatelja.</t>
  </si>
  <si>
    <t>Film brani ideju Barbike kao savršene lutke, ali isto joj tako omogućava (doduše – isprva gotovo prisilan, a ne svojevoljan) uvid u stvarni svijet, u kojem ona postaje feminističkom ikonom, a upravo se sukob svjetova, našeg i njihova, koristi kao glavni pokretač radnje.</t>
  </si>
  <si>
    <t>Pritom čudi to da je i naš svijet prikazan vrlo plošno (sumnjam da je riječ o dubljoj namjeri prikaza svakodnevice.</t>
  </si>
  <si>
    <t>Rekla bih da se samo radi o odluci stavljanja naglaska na Barbieland aspekt – zbog kojeg, uostalom, većina publike ovih dana i hrli u kino).</t>
  </si>
  <si>
    <t>Zgodno je uviđanje nevažnosti Kenova u Barbie svijetu.</t>
  </si>
  <si>
    <t>Ono je naročito humoristično prikazano putem plažnog Kena koji je kvalificiran – ni za što.</t>
  </si>
  <si>
    <t>Naglasak filma uvelike je stavljena na ironizaciju muškosti.</t>
  </si>
  <si>
    <t>Možda bi pripadnike muškog roda (kojih je u publici bilo vrlo malo) trebalo pitati osjećaju li se uvrijeđenima, ali glavninu filma muškarci se prikazuju isključivo kao toksični beskičmeni nasilnici i dosadnjakovići; falični priglupi manipulatori koji nemaju sposobnost razvijanja svijesti.</t>
  </si>
  <si>
    <t>Na kraju se, kao i svaka linija ove dosta jednostavne radnje, i njihovo ponašanje primiruje i opravdava, a muškarcima pritom oči otvaraju upravo žene.</t>
  </si>
  <si>
    <t>Iako se od pojave foršpana ne prestaje govoriti o neodoljivoj Margot Robbie u ulozi „stereotipne Barbie”, moju je pozornost više zaokupila Kate McKinnon u ulozi „Čudne Barbie”.</t>
  </si>
  <si>
    <t>Njezin lik predstavlja most od Barbie do stvarnoga svijeta, a čini mi se da je pri stvaranju scenarija netko doista uživao u kreiranju te neobične, odbačene, išarane lutke koju smo svi u nekom trenutku stvorili.</t>
  </si>
  <si>
    <t>Mnogi su bili skeptični oko dobi Ryana Goslinga, no u ulozi Kena izvrsno se snašao.</t>
  </si>
  <si>
    <t>Posebnu čar daje naracija Helen Mirren, kao i uloge koju tumači Rhea Perlman (tu stajem – nećemo spojlati).</t>
  </si>
  <si>
    <t>Likovi generalno jesu karikirani, ali nije prijeđeno u napornu grotesku.</t>
  </si>
  <si>
    <t>Spominju se i Barbie stopala i čudan hod, ali ni u kojem se trenutku na njima ne inzistira.</t>
  </si>
  <si>
    <t>Mnogo je referenci na suvremene trendove, koristi se sleng koji je u prijevodu mjestimično bizaran – pogotovo u rimama, a učinilo mi se da su lekturi promaknule jedne „hlače”.</t>
  </si>
  <si>
    <t>Iako praćene glazbom najvažnijih imena suvremene produkcije (Lizzo, Dua Lipa, Nicki Minaj, Billie Eilish…), velike skupne koreografirane scene morale su biti preciznije izvedene te smislenije uklopljene u (ionako labavu) radnju.</t>
  </si>
  <si>
    <t>Time je propuštena prilika dodatne popularizacije filma na, primjerice, TikToku (za koji je mogla biti osmišljena neka doista ikonična koreografija koja bi imala opravdanje ući u legendu).</t>
  </si>
  <si>
    <t>Bajkovita scenografija i kostimografija evocirale su uspomene na djetinjstvo u kojem smo i sami namještali Barbie krevete, svoje lutke hranili iz praznih tanjura, a iz neke osobito duboke ladice sjećanja izvirile su i žuto-ružičaste Barbie role.</t>
  </si>
  <si>
    <t>Osim dirljivih dijaloga majke i kćeri, kolektivno suosjećanje izazivaju i lutke koje su izbačene iz proizvodnje.</t>
  </si>
  <si>
    <t>Iza svih tih zajamčenih emocija, stoji zgodan, lagan ljetni film koji na plitak način pokušava problematizirati naoko duboke teme.</t>
  </si>
  <si>
    <t>Prva Barbie ekranizacija ovog tipa ima potencijal evocirati uspomene na ženska odrastanja, te postati masovni ovoljetni guilty pleasure o kojem već sad, očito kao i ja, svi žele govoriti.</t>
  </si>
  <si>
    <t>Od trenutka kada je najavljeno snimanje filma o Barbie, najpoznatijoj lutki na svijetu, imao sam dojam kako je svatko imao nešto reći i napisati o toj temi.</t>
  </si>
  <si>
    <t>Ništa čudno, posebice u današnjem vremenu društvenih mreža.</t>
  </si>
  <si>
    <t>Pa ipak, moram priznati kako sam ostao poprilično neugodno iznenađen količinom negativnih komentara na račun same ideje o filmu.</t>
  </si>
  <si>
    <t>Nema potrebe za citatima, mislim kako otprilike znate u kojem je to smjeru išlo.</t>
  </si>
  <si>
    <t>No, nisam mogao ne primijetiti kako se gotovo nitko od tih „mrziti prije gledanja“ kritičara nije pozabavio osobom kojoj je i povjerena redateljska palica filma.</t>
  </si>
  <si>
    <t>Jer da jest, onda bi sasvim sigurno znali kako je ta filmašica zadnja osoba koja bi bilo kojem filmu pristupila na neozbiljan način, pa makar se radilo i o Barbie.</t>
  </si>
  <si>
    <t>Njeno ime je Greta Gerwig, i svatko tko je pogledao njene prethodne filmove, posebice genijalni Lady Bird, itekako je upoznat s njenim redateljskim talentom.</t>
  </si>
  <si>
    <t>Greta je tako postala i moje savršeno oružje u obrani filma za koji sam nekako predosjećao da će biti sve ono što od njega većina ljudi na prvi pogled ne očekuje.</t>
  </si>
  <si>
    <t>Nakon sinoćnjeg gledanja u kinu, mogu samo reći kako mi je tako prokleto drago što sam bio u pravu.</t>
  </si>
  <si>
    <t>Gretu je uvijek krasila suptilnost u režiji, posebice u pristupu temama kao što je odrastanje i otkrivanje svijeta oko sebe.</t>
  </si>
  <si>
    <t>U tom pogledu mogu slobodno reći kako Barbie djeluje kao posvojena kćer „Lady Bird“ i „Malih žena“.</t>
  </si>
  <si>
    <t>Pa ipak, ono što je Barbie u scenarističkom smislu podignulo na jedan puno veći nivo, definitivno je činjenica kako je Gretin suradnik u kreaciji i pristupu priči bio životni partner Noah Baumbach.</t>
  </si>
  <si>
    <t>Taj recept je bio itekako uspješan na primjeru meni posebno dragog filma „Frances Ha“ na kojem su scenaristički surađivali.</t>
  </si>
  <si>
    <t>Dakle, Greti nisu bile nepoznate priče o djevojkama koje postaju nove, složenije verzije same sebe, pa je zato bilo jako zanimljivo vidjeti na koji će način pristupiti prema Barbie, a koja je godinama bila moćan, kompliciran i kontradiktoran simbol rastrgan u raspravama onoga što predstavlja za žene – nerealan standard ljepote i(li) vječna inspiracija kako je sve moguće postići u životu, samo ako u to dovoljno vjeruješ.</t>
  </si>
  <si>
    <t>Uvod filma, uz jako finu naraciju Helen Mirren, zapravo najbolje pokazuje smjer u kojem će nas Gretina redateljska ruka odvesti.</t>
  </si>
  <si>
    <t>Ta ruka vodilja u sebi prvenstveno ima inteligentnu satiru kojom u samom startu daje posvetu jednom velikom filmskom klasiku, nakon čega ulazimo u svijet gdje se „svi problemi feminizma čine riješenima”.</t>
  </si>
  <si>
    <t>Film tada postaje živopisan, prepun boja, zabave, toliko da imate osjećaj kao da ste se na nekom teškom Barbie tripu.</t>
  </si>
  <si>
    <t>Barbiearhija, zapravo je najbolji opis koji predstavlja zakon i red koji vlada na mjestu gdje je Barbie i predsjednica, i sutkinja Vrhovnog suda, i pilotkinja, i dobitnica Nobelove nagrade i liječnica.</t>
  </si>
  <si>
    <t>Ukratko, Barbie je sve.</t>
  </si>
  <si>
    <t>Ken?</t>
  </si>
  <si>
    <t>Ken je samo Ken.</t>
  </si>
  <si>
    <t>U Barbielandu je svaki dan dobar dan, a svaka večer je djevojačka večer.</t>
  </si>
  <si>
    <t>No, što kada svo to savršenstvo postane nesavršenstvo?</t>
  </si>
  <si>
    <t>Promjena koja nastaje nakon ove rečenice zapravo je prekretnica cijelog filma.</t>
  </si>
  <si>
    <t>Tada stvaranost postaje negativnost čak i u Barbie svijetu.</t>
  </si>
  <si>
    <t>Barbie, koja do tada ne posjeduje svijet unutar sebe, naprosto zato jer u Barbie svijetu za to nema potrebe, odjednom preplavljuju osjećaji za koje nije ni znala da postoje.</t>
  </si>
  <si>
    <t>Ona tada nesvjesno postaje ranjiva.</t>
  </si>
  <si>
    <t>I tada u očima gledatelja ona prestaje biti „obična lutka“, i postaje netko s kim se itekako možemo poistovjetiti.</t>
  </si>
  <si>
    <t>Film tada dobiva ljudskost, i to kroz savršen kontrast gdje smo u početku vidjeli Barbie koja je u potpunosti povezana sa svojim okruženjem i u kojem se nema čega sramiti i stidjeti, da bi onda kroz tu ranjivost postala jedna od nas – osoba koja se, iz straha od nepoznatog, želi sakriti od (stvarnog) svijeta.</t>
  </si>
  <si>
    <t>Nesavršena slika djevojaka tada postaje poput najvećeg mogućeg horora.</t>
  </si>
  <si>
    <t>Ravna stopala, prve naznake „smrtnosti“ kroz pojavu celulita, Barbie kao da se tada suočava sa svojim kritičarima koji su je godinama gledali kao personifikaciju nerealnog fizičkog izgleda, a što je većinu žena tjerao da se i osjećaju loše u svojoj koži.</t>
  </si>
  <si>
    <t>Barbie je i dalje lutka, ali lutka koja prvi put osjeća neku vrstu emocije, iako toga nije svjesna.</t>
  </si>
  <si>
    <t>Savršeno umjetna, ali i savršeno iskrena u isto vrijeme.</t>
  </si>
  <si>
    <t>Barbie i u očima gledatelja prestaje biti autor ženskog idealizma, odnosno projekcija svega onoga (ne)mogućeg.</t>
  </si>
  <si>
    <t>Barbie odlazi u stvarni svijet, gdje postaje prezrena, nemoćna i objektivizirana.</t>
  </si>
  <si>
    <t>Zanimljivo, dobar dio filma zapravo i jest smješten u realnom svijetu.</t>
  </si>
  <si>
    <t>Na taj način, Greta ne bježi od tema kao što su patrijarhat i feminizam, ali bez upotrebe bilo koje vrste alegorije ili metafore.</t>
  </si>
  <si>
    <t>Oni su direktni i baš zato što su takvi ne djeluju nametljivo već suptilno prirodno.</t>
  </si>
  <si>
    <t>Sve to, naravno, ne bi bilo moguće bez upečatljivih glumačkih izvedbi, odnosno genijalne Margot Robbie kao Barbie, te urnebesno dobrog Ryana Goslinga u ulozi Kena.</t>
  </si>
  <si>
    <t>Margot je prava predivnoća u svakoj sceni, dok njeno povezivanje s likom uistinu zaslužuje svako moguće poštovanje.</t>
  </si>
  <si>
    <t>Tim više što je sam pristup prema liku Barbie zahtijevao razvoj karaktera, odnosno putovanje u kojem njena zbunjenost, iskrenost, tuga i sreća djeluju poput gorko-slatke nostalgije.</t>
  </si>
  <si>
    <t>Definitivno je riječ o jako zahtjevnoj ulozi nego što se to može činiti na prvu, a koju je Margot položila s odličnim.</t>
  </si>
  <si>
    <t>Kada je riječ o Kenu, iako možda nije imao toliku kompleksnost, Gosling je svejedno uspio u nekoliko scena doslovno ukrasti film.</t>
  </si>
  <si>
    <t>On je zabavan unutar samog lika, ali ne na način da mu se ismijava.</t>
  </si>
  <si>
    <t>Upravo suprotno, on to sve shvaća ozbiljno.</t>
  </si>
  <si>
    <t>I baš zato je urnebesno smiješan.</t>
  </si>
  <si>
    <t>Utopijski svijet u kojem su Barbie i Ken živjeli, postaje početak njihovog samootkrivanja, posebice kada shvate kako taj novi svijet nije samo zabava i igra.</t>
  </si>
  <si>
    <t>Redateljica tada stvara odličan balans između kiča i društvenog komentara, posebice kroz prikaz odnosa između spolova.</t>
  </si>
  <si>
    <t>U pogledu Barbie, taj svijet postaje kaos kada napusti idealni matrijarhat i u kojem su Kenovi objekti koji samo moraju dobro izgledati na plaži.</t>
  </si>
  <si>
    <t>Sve se to mijenja kada Barbie postaje seksualizirani objekt, dok Ken dobiva poštovanje i osjet sreće saznanjem kako „muškarci vladaju svijetom“.</t>
  </si>
  <si>
    <t>Na taj način redateljica savršeno prikazuje kritiku na bilo koju vrstu hijerarhijsku strukturu moći, naprosto zato što je u potpunosti neodrživa.</t>
  </si>
  <si>
    <t>Bilo da se radi o stvarnom svijetu ili Barbielandu.</t>
  </si>
  <si>
    <t>Srce i duša filma, ako bih baš trebao birati, svakako je trenutak kada Barbie promatra realni svijet.</t>
  </si>
  <si>
    <t>Njene suze doslovno možemo osjetiti, posebice kada se obrati jednoj starijoj gospođi na autobusnoj stanici.</t>
  </si>
  <si>
    <t>I kako film odmiče, tako se ta emocija sve jače pojačava.</t>
  </si>
  <si>
    <t>To je empatija koju svi razumijemo.</t>
  </si>
  <si>
    <t>Ona je tada spremna prigrliti nepoznato.</t>
  </si>
  <si>
    <t>Sporedne uloge u filmu, poput one Ruth Handler, kreatorice Barbie, također izaziva toplinu, posebice u trenutku kada njena ruka povede Barbie u nove životne izazove.</t>
  </si>
  <si>
    <t>Tada kao da obje ispisuju neko novo ljubavno pismo prema samoj Barbie.</t>
  </si>
  <si>
    <t>Od ostalih sporednih likova svakako valja izdvojiti Americu Ferreru, čiji je odnos s kćeri itekako važan dio filma.</t>
  </si>
  <si>
    <t>Taj odnos reflektira drugačiji pogled na Barbie koji imaju starije i mlađe generacije.</t>
  </si>
  <si>
    <t>Pa ipak, neke veće dubine između njih ipak nema, već su prikazane u klišej smislu, pa tako, paradoksa radi, Ken i Barbie djeluju više humanije nego „stvarni ljudi“.</t>
  </si>
  <si>
    <t>Film u određenom dijelu odlazi u žanr akcijske komedije, posebice kada upoznajemo šefa Matella u izvedbi meni posebno iritantnog Willa Farella.</t>
  </si>
  <si>
    <t>Srećom, njegov lik djeluje poput zaborava, što je svakako dodatni plus za sam film.</t>
  </si>
  <si>
    <t>Humora je sasvim dovoljno, iako mi je osobno bio najbolji onaj suptilni, poput trenutka kada se naratorica svojim komentarom obrati publici.</t>
  </si>
  <si>
    <t>Tu je i jako dobra Kate McKinnon kao „čudna Barbie“, u ulozi koja joj nije toliko strana te koja joj je baš zbog toga pristajala kao savršena Barbie haljina.</t>
  </si>
  <si>
    <t>Ostali Barbie i Kenovi prvenstveno su prisutni isključivo za još upečatljivije dočaravanje „Barbie svijeta“.</t>
  </si>
  <si>
    <t>Barbie ima jako puno referenci i utjecaja, a u onom vizualnom smislu zaista izgleda hipnotizirajuće.</t>
  </si>
  <si>
    <t>Slike Barbie svijeta u nekim su dijelovima čak i ručno ocrtani, pored korištenja CGI-a i praktičnih efekata.</t>
  </si>
  <si>
    <t>Dakle, u tehničkom smislu svakako jedan od impresivnijih filmova koje sam pogledao ove godine u kinu.</t>
  </si>
  <si>
    <t>Kinematografija u gledatelju baš budi želju za posjetom cijelog tog seta sa snimanja i za uživanjem u svim tim bojama.</t>
  </si>
  <si>
    <t>Soundtrack filma u potpunosti odgovara Barbie svijetu, gdje bih posebno izdvojio „Closer to Fine“, „I am just Ken“ te „Dance the Night“.</t>
  </si>
  <si>
    <t>Barbie je film koji će vas u svakom mogućem pogledu ugodno iznenaditi.</t>
  </si>
  <si>
    <t>Dakle, sve što ne očekujete od njega to ćete i dobiti.</t>
  </si>
  <si>
    <t>Putovanje na koje nas je odvela Greta Gerwig ispunjeno je raznim emocijama.</t>
  </si>
  <si>
    <t>Uz njega ćete se itekako zabaviti, ali vrlo lako moguće i zaplakati.</t>
  </si>
  <si>
    <t>Barbie možda jest priča o lutki, ali je istovremeno film sa srcem i dušom.</t>
  </si>
  <si>
    <t>I zato zanemarite sve predrasude koje ste možda imali o filmu i svakako odite u kino.</t>
  </si>
  <si>
    <t>Sasvim sigurno se nećete razočarati.</t>
  </si>
  <si>
    <t>Film Barbie je po radnji, produkciji i budžetu potpuno drugačiji od dosadašnjih filmova koje je režirala Greta Gerwig.</t>
  </si>
  <si>
    <t>Do sada je režirala filmove koji su budžetom i produkcijom bili značajno manji od Barbie.</t>
  </si>
  <si>
    <t>Ipak, ono što je ostalo isto kao i u svim ostalim njezinim filmovima, je odlična glumačka postava.</t>
  </si>
  <si>
    <t>Nju predvode Margot Robbie i Ryan Gosling.</t>
  </si>
  <si>
    <t>Film značajno ovisi o njihovoj izvedbi, a to se posebice odnosi na Margot Robbie koja se nalazi gotovo u svakoj sceni.</t>
  </si>
  <si>
    <t>Radnja filma započinje kada „stereotipna Barbie“ (Margot Robbie) krene razmišljati o smrti.</t>
  </si>
  <si>
    <t>Zbog takvih se misli krenu događati čudne stvari u Barbielandu, glavnoj lokaciji filma, gdje mnogo različitih Barbie i Kenova žive zajedno u harmoniji.</t>
  </si>
  <si>
    <t>Kako bi vratila svoj svijet u ravnotežu i normalnost, stereotipna Barbie mora krenuti na avanturu u stvarni svijet kako bi otkrila uzrok svojim egzistencijalnim mislima.</t>
  </si>
  <si>
    <t>Vrlo jednostavna ideja, ali Gerwig i takvom filmu, uspijeva dati emociju i unikatan stil.</t>
  </si>
  <si>
    <t>Najveći uspjesi Barbie osmišljeni iza kamere, su za mene tri stvari: stil i glazba, produkcijski dizajn i način na koji film šalje poruke o feminizmu, patrijarhatu i matrijarhatu.</t>
  </si>
  <si>
    <t>S dovoljno sigurnosti mogu predvidjeti da će film biti nominiran za nagradu Oscar u kategoriji produkcijskog dizajna.</t>
  </si>
  <si>
    <t>Barbieland je potpuno roze boje, s mnogo detalja (razne Barbie kuće, alati, posuđe, plaža…) bez kojih ne bi imao duše.</t>
  </si>
  <si>
    <t>Barbieland je toliko imaginaran i lažan, ali kreiran toliko kvalitetno da nemamo nikakvih problema u njemu gledati sve najbitnije dijelove filma.</t>
  </si>
  <si>
    <t>Još jedna velika stvar koja je ostala u mojoj glavi nakon gledanja filma je glazba, odnosno soundtrack.</t>
  </si>
  <si>
    <t>Posebice bi pohvalio Ryana Goslinga čije sam pjesme u glavi recitirao čim sam izašao iz kina.</t>
  </si>
  <si>
    <t>Ali, treba reći da su na cijelom albumu stvarno vrhunska imena današnje pop scene (Billie Eilish, Dua Lipa, Charli XCX, Khalid…) koja ni malo ne ostaju dužna.</t>
  </si>
  <si>
    <t>Ponekad sam, zbog svega navedenog, imao osjećaj da gledam odlično produciranu predstavu ili mjuzikl.</t>
  </si>
  <si>
    <t>Prije posljednjeg akta filma, postoji jedna duža sekvenca pjevanja i plesanja.</t>
  </si>
  <si>
    <t>Ona bi me u nekom drugom slučaju vjerojatno potpuno izbacila iz filma.</t>
  </si>
  <si>
    <t>Ovdje je, zbog već ranije navedenog dizajna i općenito načina snimanja, imala potpuno suprotan utjecaj.</t>
  </si>
  <si>
    <t>Toliko sam uživao u svoj koreografiji glazbeno-scenskih točaka koje je zamislila Gerwig.</t>
  </si>
  <si>
    <t>Scenarij je posljednja stvar koju bi naglasio u ovom dijelu recenzije.</t>
  </si>
  <si>
    <t>Da, radnja nije kompleksna i ne nudi mnogo kreativnih zapleta ali Gerwig i Baumbach su me iznenadili bavljenjem kompleksnijim temama u filmu.</t>
  </si>
  <si>
    <t>Očekivao sam puno jednostavniji scenarij za, budimo iskreni, mlade djevojke koje su sigurno ciljana publika.</t>
  </si>
  <si>
    <t>Naprotiv, argumentirao bi da je film više namijenjen malo starijoj generaciji.</t>
  </si>
  <si>
    <t>Scenarij je sastavljen od raznih meta informacija i šala za koje vjerujem da većina ciljane publike nije shvatila.</t>
  </si>
  <si>
    <t>Osim toga, film se na pametan način bavi feminističkim temama.</t>
  </si>
  <si>
    <t>Najveća pohvala koju mogu dati filmu koji se odluči baviti tako zahtjevnom tematikom, je da u nijednom slučaju nisam osjetio da mi se poruke na silu nameću ili propovijedaju.</t>
  </si>
  <si>
    <t>Film ima puno toga za reći o ravnopravnosti žena u stvarnom svijetu, ali glavna poanta je da ni matrijarhat niti patrijarhat nisu idilična rješenja, nego treba tražiti ravnotežu.</t>
  </si>
  <si>
    <t>Kombinacija Gerwig i Baumbach je ponovno uspješno odradila zadatak pisanja scenarija, iako nije savršen, o čemu ću govoriti malo kasnije u recenziji.</t>
  </si>
  <si>
    <t>Ispred kamere je glavna zvijezda naravno Margot Robbie.</t>
  </si>
  <si>
    <t>Ona je rođena za ovu ulogu, mislim da nema čovjeka koji se ne bi složio s tom tvrdnjom.</t>
  </si>
  <si>
    <t>Ono što je Gerwig dobila s Robbie u glavnoj ulozi je, osim njezine ljepote i gracioznosti, glumicu koja može odraditi i emocionalno zahtjevne trenutke u filmu.</t>
  </si>
  <si>
    <t>Margot Robbie je apsolutno sve svoje zadatke odradila na najvišoj mogućoj razini.</t>
  </si>
  <si>
    <t>I ne bi se uopće čudio da bude nagrađena nominacijom za nagradu Oscar.</t>
  </si>
  <si>
    <t>Osim nje, valja još jednom spomenuti Ryana Goslinga koji je također besprijekorno odradio sve glumačke zahtjeve.</t>
  </si>
  <si>
    <t>Jednostavno rečeno, Gosling i Robbie su baš odlično upareni i stvoreni za uloge Barbie i Kena.</t>
  </si>
  <si>
    <t>Osim  ranije navedene jednostavne priče, jedna od glavnih zamjerki u filmu mi je dio radnje koji se bavi tvrtkom Mattel, a u filmu njegovog CEO-a glumi Will Ferell.</t>
  </si>
  <si>
    <t>On i njegova svita članova upravnog odbora su, usudio bi reći, potpuno nepotrebni u filmu.</t>
  </si>
  <si>
    <t>Iako su svi likovi u filmu na početku jednodimenzionalni (što i je cilj), ipak se kroz film razvijaju i dobivaju nove uloge u radnji.</t>
  </si>
  <si>
    <t>Svi osim upravnog odbora  Mattel koji služe samo kao „otirači“ za neke od najjednostavnijih šala koje su izgovorene u filmu.</t>
  </si>
  <si>
    <t>Također se može reći da su i ostali likovi osim Barbie (Margot Robbie) i Kena (Ryan Gosling) prejednostavni.</t>
  </si>
  <si>
    <t>Oni služe samo kako bi se ostvarili ciljevi radnje.</t>
  </si>
  <si>
    <t>Najviše potencijala je imao Allan (Michael Cera), ali je na kraju i on ostao nedorečen.</t>
  </si>
  <si>
    <t>Baš kao i Gloria (America Ferrera) i Sasha (Ariana Greenblatt) koji su ključni likovi u filmu.</t>
  </si>
  <si>
    <t>Osim dviju glavnih uloga, sve ostale su klasično predvidljive i formulaične.</t>
  </si>
  <si>
    <t>Kao što sam ranije naveo, scenarij je uspješan.</t>
  </si>
  <si>
    <t>Posebice za očekivanja koje je publika i kritika imala za film poput Barbie, ali se svakako ne radi o remek-djelu.</t>
  </si>
  <si>
    <t>Barbie je u najmanju ruku uspješan eksperiment Grete Gerwig koja je ranije ove godine izjavila kako želi raditi na visoko budžetnim studijskim filmovima.</t>
  </si>
  <si>
    <t>Eksperiment je itekako uspio jer je film, u trenutku pisanja ovih redaka, prešao zaradu od milijardu dolara na box officeu.</t>
  </si>
  <si>
    <t>Tome je itekako pridonio besprijekoran marketing i činjenica da je film izašao u kina isti tjedan kao i Oppenheimer.</t>
  </si>
  <si>
    <t>Internet je posljednjih nekoliko mjeseci „gorio“ od memova Barbenheimer što je itekako pridonijelo zaradi filma.</t>
  </si>
  <si>
    <t>Nešto više o tome ću pisati u recenziji filma Oppenheimer.</t>
  </si>
  <si>
    <t>Bez obzira na memove, marketing, svjetski poznata glumačka imena, Barbie je uspješan film zbog svoje kvalitete i iznimnog talenta Grete Gerwig.</t>
  </si>
  <si>
    <t>Barbie je kombinacija komedije i fantazije koja je ljetos postala pravi hit zaradivši preko 1,4 milijarde dolara na kino blagajnama.</t>
  </si>
  <si>
    <t>Greta Gerwig je potpisana kao režiser i ko-scenarist, a pomogao joj je Noah Baumbach – inače se ovi filmaši vežu za indi projekte poput Lady Bird ili Marriage Story.</t>
  </si>
  <si>
    <t>Kao što pretpostavljate film je baziran na megapopularnoj lutki Barbi kompanije Matel i predstavlja prvi live-action film o njoj.</t>
  </si>
  <si>
    <t>Barbie je premijerno prikazan u Los Angelesu devetog srpnja, a u širu kino distribuciju je pušten dvanaest dana kasnije posredstvom Warner Bros-a.</t>
  </si>
  <si>
    <t>Istovremeno prikazivanje sa Nolanovim filmom Oppenheimer stvorilo je kulturni fenomen pod nazivom Barbenheimer koji je poticao publiku da gleda oba filma jedan za drugim ili u kratkom vremenskom razmaku.</t>
  </si>
  <si>
    <t>Popularna i dugo prodavana lutka Barbi može biti bilo ko i bilo što, što donekle znači da bilo koja žena može biti kao Barbi.</t>
  </si>
  <si>
    <t>To je otprilike bio osnovni koncept lutke prilikom njenog izlaska 1959. godine, iako se prva Barbi pojavila kao manekenka u kupaćem kostimu.</t>
  </si>
  <si>
    <t>Četiri godine kasnije stiže verzija barbike kao biznismenke, a druga varijanta lutke iz iste godine je bila navijačica – to znači da je prešla dug put u vrlo kratkom vremenskom periodu, samo da bi ubrzo napravila korak ili dva unazad.</t>
  </si>
  <si>
    <t>Sve ovo znači da postojanje barbike predstavlja suprotnost, a film o lutki koja ima egzistencijalnu krizu više nego rado prihvata kontradiktornu prirodu ove igračke.</t>
  </si>
  <si>
    <t>Očigledno je da je ovo (veoma uspješna) reklama namjenjena prodaji lutaka, dodataka, vozila i setova za igru.</t>
  </si>
  <si>
    <t>Međutim, film nikada ne djeluje kao takav, iako kompanija Matel dobiva prostor za logo kao i studio iza filma i dobiva dovoljno vremena na ekranu unutar priče.</t>
  </si>
  <si>
    <t>Scenarij ponekad kritizira lutku i  u suštini nije naklonjen ljudima koji je prodaju, pa je malo iznenađenje da ga je kompanija odobrila, ali ako se film promatra kao marketinški proizvod to je fantastičan primjer da zaista nema loše reklame.</t>
  </si>
  <si>
    <t>Na sreću ovo je mnogo više od reklame u trajanju cijelog filma.</t>
  </si>
  <si>
    <t>Ima obilje ideja koje potječu iz njegove prilično jednostavne priče u kojoj jedna Barbi (Margot Robbie je savršeno odabrana kako po izgledu, što i sam film priznaje kao malu prepreku za dio poruke koju želi prenijeti, tako i po neočekivanoj dubini koju donosi ulozi) stiže u stvarni svijet.</t>
  </si>
  <si>
    <t>Ova najstereotipnija verzija lutke pati od neizvjesnosti u vezi sa sobom i svojim mjestom u svijetu dok živi u idealiziranom mjestu naseljenim i vođenim njenim kolegicama lutkama.</t>
  </si>
  <si>
    <t>Njen dolazak u stvarni svijet sve to drastično pogoršava.</t>
  </si>
  <si>
    <t>To je u priči ispunjenoj obiljem komedije glavna šala.</t>
  </si>
  <si>
    <t>Prvi put upoznajemo Barbi – jednu od oko desetak koja ima replike i možda nekoliko desetina koju zaista vidimo u filmu – u Barbilendu, koja je u isto vrijeme carstvo mašte stvoreno od strane svih koji se igraju sa igračkama i veoma stvarno mjesto.</t>
  </si>
  <si>
    <t>Nemojte previše razmišljati o tom konceptu jer scenarij koji otvara film omažom Kjubrikovom 2001: A Space Odyssey (gde Barbika u kupaćem kostimu služi kao mistični monolit koji budi osjećaj vjere djevojčica u sebe) svakako neće – ni ne mora jer je ovo očigledna satira koja se graniči sa nadrealnim.</t>
  </si>
  <si>
    <t>U svakom slučaju, Barbie živi među mnogim drugim lutkama, sve žive svojim najboljim životima u svakoj zamislivoj karijeri i u danima koji postaju stroga rutina.</t>
  </si>
  <si>
    <t>Rade ili jednostavno sretno postoje i svako veče provode zajedno, sa pjesmom koja ukazuje na to koliko je sve savršeno i rozo u ovom mjestu.</t>
  </si>
  <si>
    <t>Odjednom se naša Barbie pita je li je ikada razmišljala o smrti i to je spletom okolnosti dovodi na putovanje u Los Angeles kako bi otkrila što se dogodilo djevojčici koja je tamo plesala sa njom.</t>
  </si>
  <si>
    <t>Ovo vodi do dirljive priče o ženi po imenu Glorija koja radi kao administrativna asistentica u potpuno muškoj korporativnoj upravi u kompaniji Matel.</t>
  </si>
  <si>
    <t>Tu je i njena kćerka Saša koja se nekada igrala sa barbikom, ali sada vidi ovu lutku kao glavni uzrok i kao predstavljanje toliko društvenih i psihičkih problema za žene.</t>
  </si>
  <si>
    <t>Barbie odmah dobiva osjećaj za to po ulasku u stvarni svijet jer je muškarci zadirkuju, zvižde i čak fizički napadaju prije nego što uopće pronađe Sašu.</t>
  </si>
  <si>
    <t>Na kraju, izvršni direktor Matela angažira svoje kolege iz izvršnog tima da prate Barbie i vrate je u kutiju.</t>
  </si>
  <si>
    <t>Drugi naglašeno komičan zaplet uključuje Kena (veselog Ryana Goslinga koji se očigledno dobro zabavljao na snimanju) koji zajedno sa svojim Ken prijateljima postoji kao neki modni dodatak u Barbilendu i uzdiše za svojom Barbi koja ga smatra prijateljem.</t>
  </si>
  <si>
    <t>Po ulasku u stvarni svijet Ken saznaje za pojam patrijarhata i odlučuje da mu se jako dopada ideja kontrole nad svim aspektima društva, pa pretvara Barbilend u veoma drugačije mjesto, zajedno sa svim Barbikama unutar nje.</t>
  </si>
  <si>
    <t>Očigledno je da redateljica nema mnogo odgovora na niz problema sa kojima se Barbie suočava tokom svog putovanja, iako nekoliko susreta sa njenim tvorcem pružaju perspektivu koja se čini kao dobra, ali i jednostavna i individualistička poruka.</t>
  </si>
  <si>
    <t>To je uglavnom nebitno jer su ciljevi Barbie da vidi samu igračku, fantaziju onoga što Barbilend predstavlja i stvarni svijet u koji ulazi (a koji je do neke mjere oblikovala) kao igralište za brojne ideje vezane za odrastanje i seksizam, kao i široku satiru svega čega se scenarij dohvatio, prije svega kapitalizma i društvenih normi.</t>
  </si>
  <si>
    <t>Meta humor je zanimljivo dopunjen subverzivim pripovjedanjem i dopalo mi se što je u vremenu digitalnih blokbastera naglasak stavljen na praktičnu produkciju.</t>
  </si>
  <si>
    <t>Mišljenja sam da film drastično opada u drugom dijelu i da likovi iz stvarnosti ne dodaju cjeloukupnoj priči onoliko koliko se od njih vjerojatno očekivalo.</t>
  </si>
  <si>
    <t>Film prate komentari vezano za predstavljanje muškaraca (luzeri i kukavice) i feminizam – ovo prvo mi nije smetalo jer je ipak riječ o nadrealnoj komediji, dok sam mišljenja da bi poruke vezane za feminizam možda bile efikasnije da nam se sve vrijeme ne “nabijaju na nos”.</t>
  </si>
  <si>
    <t>Ružičasti dio kulturnog fenomena Barbenheimer koji je zaradio preko milijardu dolara nam donosi Barbikino putovanje samootkrivanja u stvarnom svijetu nakon egzistencijalne krize u savršenom Barbilendu.</t>
  </si>
  <si>
    <t>Nakon niza komercijalnih promašaja filmskog ljeta 2023. godine (“The Flash , Indiana Jones i artefakt sudbine …) prošli je vikend protekao u povratku publike u kino dvorane diljem svijeta (privremeni ili stalni, vrijeme će pokazati).</t>
  </si>
  <si>
    <t>Vrlo dobre rezultate ostvario je Oppenheimer dok je “Barbie” redateljice Grete Gerwig postao filmski hit godine.</t>
  </si>
  <si>
    <t>O izvrsnim komercijalnim rezultatima filma mogli ste čitati na Goodtalking stranicama – napomenuti treba kako je “Barbie” u prvom vikendu prikazivanja pogledalo više od 66 tisuća gledatelja i gledateljica što je uvjerljivo najbolje otvaranje godine.</t>
  </si>
  <si>
    <t>Product placement ili (više ili manje) prikriveno oglašavanje često se mogu pronaći u filmovima snimljenima u Hollywoodu.</t>
  </si>
  <si>
    <t>Prikazati proizvod tijekom trajanja ili isti staviti u kontekst filma i tako stvoriti reklamu koju će vidjeti deseci ili stotine tisuća gledatelja nisu novitet već se desetljećima mogu pronaći u filmovima.</t>
  </si>
  <si>
    <t>Davne 1991. godine premijerno je prikazan film u kojem su nastupili Mickey Rourke i Don Johnson.</t>
  </si>
  <si>
    <t>Naslov filma bio je “Harley Davidson &amp; Marlboro Man” – naslov koji je, istovremeno, reklama.</t>
  </si>
  <si>
    <t>Desetljećima je stvar prestiža, kada ja o automobilskoj industriji riječ, imati svojeg predstavnika u filmu Jamesa Bonda.</t>
  </si>
  <si>
    <t>Nabrajati veće ili manje, uspješne ili neuspješne reklamne kampanje u filmovima nemoguća je misija jer ima ih previše.</t>
  </si>
  <si>
    <t>Ipak, za “Barbie” se može napisati kako je vjerojatno najveći product placement u povijesti Hollywooda.</t>
  </si>
  <si>
    <t>Unatoč egzistencijalnim i društvenim pitanjima kojima se film bavi “Barbie” je, prije svega, lukavo i pametno osmišljen product placement, ogromna reklama za “Mattel” odnosno Barbie svijet.</t>
  </si>
  <si>
    <t>Uz glavnu junakinju Stereotipnu Barbie, film predstavlja niz Barbie i Ken verzija proizvedenih od 1959. godine kada je lansirana prva Barbika.</t>
  </si>
  <si>
    <t>Neki od modela više se ne proizvode (popularnost filma mogla bi ponovo uskrsnuti neke od njih), ali se pojavljuju u filmu.</t>
  </si>
  <si>
    <t>Redateljsko- scenaristički dvojac Greta Gerwig i Noah Baumbach detaljno seciraju povijest Barbie svijeta, kontroverzne detalje (po)vezane s njom te njeno značenje za generacije klinaca kojima su Barbie (ali i Ken) bili omiljena igračka.</t>
  </si>
  <si>
    <t>U trenucima autori šire sliku i prikazuju Barbie kao važan dio popularne kulture.</t>
  </si>
  <si>
    <t>Oštrica kritike i ismijavanja usmjerena je i prema “Mattelu” i čelnim ljudima kompanije, ali ništa nije slučajno – i kritika odnosno blago ismijavanje je dobra reklama.</t>
  </si>
  <si>
    <t>Stanje stvari najbolje je objasnio prvi čovjek Mattela kojeg u filmu interpretira Will Ferrell – sve je u prodaji indirektno poručuje predsjednik.</t>
  </si>
  <si>
    <t>Kino ulaznica ili Barbie lutaka, sasvim je svejedno…</t>
  </si>
  <si>
    <t>Pisac ovih redaka još od Završnice nije doživio gužvu u kino dvoranama kao prije početka jedne od projekcije “Barbie”.</t>
  </si>
  <si>
    <t>Posjetitelji kina bili su pripadnice i pripadnici mlađe generacije (otprilike baš kao i kod “Završnice”), ali i nešto stariji ljubitelji filma.</t>
  </si>
  <si>
    <t>Da, “Barbie” je uspio zainteresirati široku generacijsku lepezu što nije česta pojava kada je o filmskoj ponudi posljednjih godina riječ.</t>
  </si>
  <si>
    <t>Iako su mnogi detalji radnje filma za mlađe generacije (pre)zahtjevni.</t>
  </si>
  <si>
    <t>Egzistencijalna pitanja i društveni komentar snažno su utkani u priču filma.</t>
  </si>
  <si>
    <t>Zaplet filma počinje u trenucima kada Stereotipna Barbie počinje razmišljati o…smrti odnosno prolaznosti života.</t>
  </si>
  <si>
    <t>Također, film ima snažnu feminističku crtu koja se provlači tijekom čitavog filma.</t>
  </si>
  <si>
    <t>“Barbie” progovara o seksizmu, položaju žena u društvu i poslovnom svijetu…i mnogim, mnogim drugim aktualnim temama (teško se oteti dojmu kako su autori u film, u većoj ili manjoj mjeri, ugradili veliki broj tema – onako, za svakog ponešto).</t>
  </si>
  <si>
    <t>O svemu navedenom uvijek treba razgovarati i upozoriti na neravnopravnost bilo kakve vrste, ali ostaje dojam kako je “Barbie”…zakasnio.</t>
  </si>
  <si>
    <t>Feminizam i ravnopravnost žena posljednjih su godina prikazani u nizu projekata i “Barbie” zapravo progovara o stvarima koje je Hollywood spomenuo i ugradio u nizu filmova iz ne tako davne prošlosti.</t>
  </si>
  <si>
    <t>Muški svijet kao i sve verzije Kena prikazani su, većinom, kao neprijatelji žena – muška dominacija je toksična i izaziva kaos.</t>
  </si>
  <si>
    <t>S različitim verzijama Kena lako je manipulirati i oni su, zapravo, korisni kada ulaze u međusobni sukob.</t>
  </si>
  <si>
    <t>Tek u finalu filma ima neke nade za njih – do tada u filmu gotovo da i ne postoje pozitivni muški protagonisti (bez obzira da li je riječ o Barbie ili vanjskom svijetu).</t>
  </si>
  <si>
    <t>Humor u filmu varira – ima izvrsnih štoseva (njih je manje), ali ima i prilično promašenih pokušaja nasmijavanja publike.</t>
  </si>
  <si>
    <t>Vizualni doživljaj filma je intenzivan i dojmljiv  – filmom dominira čak dvanaest nijansi ružičaste Barbie boje, ali čitav je film šaren i razigran.</t>
  </si>
  <si>
    <t>Kostimografija i scenografija na visokoj su razini, kreirane su puno truda i detalja.</t>
  </si>
  <si>
    <t>Najveći adut filma je Margot Robbie koja blista u ulozi Barbie.</t>
  </si>
  <si>
    <t>Margot blista u ulozi glavne junakinje i nastavlja niz uloga koju Australku svrstava među najbolje mlađe uloge današnjice.</t>
  </si>
  <si>
    <t>Kao i neki detalji u radnji, Margot Robbie poništava film odnosno njen izbor za ulogu Barbie jer riječ je o glumici koja je daleko od bilo kakvih stereotipa i naricanja o nedostatku ljepote (taj dio je priznala i redateljica filma).</t>
  </si>
  <si>
    <t>Ryan Gosling solidno asistira glavnoj glumici – glas Helen Mirren prati radnju filma dok se u filmu pojavljuje i Dua Lipa.</t>
  </si>
  <si>
    <t>Nema sumnje kako je “Barbie” jedan od najvažnijih filmskih događaja godine (prije svega zbog izvrsnih rezultata na kino blagajnama).</t>
  </si>
  <si>
    <t>Nakon problematičnog ljeta, film je (uz “Oppenheimera”) označila povratak publike u kino dvorane.</t>
  </si>
  <si>
    <t>Hoće li povratak potrajati ili je tek riječ o ljetnim filmskim hitovima pokazat će vrijeme no Barbie će dobiti nastavak (nastavke?).</t>
  </si>
  <si>
    <t>Tko zna, možda i Ken dobije u budućnosti vlastiti film….</t>
  </si>
  <si>
    <t>F</t>
  </si>
  <si>
    <t>Teško se sjetiti kada je u recentnoj povijesti neki film tako ponosno u taglineu nosio ono što će se pokazati njegovom uvjerljivo najvećom manom kao što je to slučaj s “Barbie” cijenjene redateljice Grete Gerwig koja je nakon nekoliko uradaka koji su joj priskrbile nominacije za Oscar u kategoriji najboljeg filma (vrlo dobar “Lady Bird” i manje dobar “Little Women”) stupila na teren blockbustera i prošla tek nešto uspješnije od svoje za “Nomadland” od Akademije nagrađene kolegice Chloé Zhao kad je preuzela zadatak snimanje neslavnih Marvelovih “Eternalsa”.</t>
  </si>
  <si>
    <t>Tagline u pitanju glasi: “If you love Barbie.</t>
  </si>
  <si>
    <t>If you hate Barbie.</t>
  </si>
  <si>
    <t xml:space="preserve">This movie is for you.” </t>
  </si>
  <si>
    <t>Zadatak kojeg se Gerwig, dakle, prihvatila u suradnji sa svojim partnerom i koscenaristom Noom Baumbachom, također za Oscar nominiranim filmašem kojem se tepa kao “ozbiljnijem” Woodyju Allenu bez moralne problematičnosti, jest taj da snimi film koji će istovremeno igrati na neku kartu simpatije (i pseudonostalgije) za proizvodom koji je stekao veliku popularnost među generacijama djece s dva X kromosoma, a da istovremeno adresira i svu negativnu prtljagu koju rečeni proizvod nosi sa sobom, uključujući jahanje na valu seksualiziranog kapitalizma uz nametanje nerealnih standarada ljepote djevojčicama u osjetljivoj dobi.</t>
  </si>
  <si>
    <t>Et cetera.</t>
  </si>
  <si>
    <t>No, teško je očekivati da će autori uspjeti odnijeti i ovce i novce, pogotovo kad te novce dijeli tvrtka koja je vlasnik prava na lutku iz naslova.</t>
  </si>
  <si>
    <t>Mattel si dopušta bockanje kroz cijelo trajanje filma, ali ne trebate biti veliki cinik da uvidite kako na kraju ostaje činjenica da je stotine milijuna budžeta ulupano u reklamu za njihov proizvod.</t>
  </si>
  <si>
    <t>I to samo po sebi ne bi bilo problematično koliko je problematičan svaki korak kojim ovaj film putuje do svoje završnice, a gledajući ga teško je ne misliti o tome kako je mogao biti i zabavniji i smješniji i pametniji kad bi se samo manje trudio biti zabavan, smiješan i pametan.</t>
  </si>
  <si>
    <t>“Barbie” počinje duhovitom parodijom prologa “2001: A Space Odyssey” Stanleyja Kubricka “Dawn of Men” u kojemu nas glas naratorice Hellen Mirren upoznaje s Barbie kao prvom lutkom koja nije beba, već žena.</t>
  </si>
  <si>
    <t>Ta sekvenca je efektna i duhovita, ali nažalost iskorištena je ranije kao teaser trailer za film i samim time gubi na snazi jer je prokockan faktor iznenađenja i potencijal da nas Gerwig već u uvodnim sekundama pridobije i šarmira.</t>
  </si>
  <si>
    <t>Šteta, ali ne i najveća.</t>
  </si>
  <si>
    <t>Nakon toga upoznajemo svoju junakinju Stereotipnu Barbie (Margot Robbie), lutku u svijetu lutaka i prototip žene bez osobina.</t>
  </si>
  <si>
    <t>Mattel se ponosi da je svojim lutkama pridao cjelokupni spektar rasa i da je od njih stvorio predsjednice, astronautkinje, sutkinje Vrhovnog suda i dobitnice Nobela, ali naša Barbie nije ništa od toga, ona je savršena generička plavuša koja je samo Barbie.</t>
  </si>
  <si>
    <t>Muškarci u njihovom svijetu nemaju nikakvu funkciju osim da budu muškarci, pa je tako i našem generičkom Kenu (Ryan Gossling) posao “plaža”.</t>
  </si>
  <si>
    <t>Nije spasioc, niti surfer, on je samo lik koji ide na plažu.</t>
  </si>
  <si>
    <t>Svi oni žive u svom aseksualnom plastičnom svijetu u kojem svake večeri Barbike imaju “večer za cure” na kojoj zajedno vrište i plešu predsjednice, astronautkinje, sutkinje Vrhovnog suda i dobitnice Nobela.</t>
  </si>
  <si>
    <t>I svaki dan je najbolji dan ikad.</t>
  </si>
  <si>
    <t>No u tom svijetu sve je farsa, pa tako i fasada svijeta vođenog ostvarenim ženama pada u vodu kad našoj barbi počnu padati na pamet misli o prolaznosti života, izravnaju joj se stopala i pojave se prvi tragovi celulita, a predsjednice, astronautkinje, sutkinje Vrhovnog suda i dobitnice Nobela otvoreno izražavaju estetsko zgražanje nad tim nesavršenostima.</t>
  </si>
  <si>
    <t>Barbie tako saznaje da je otvoren prolaz između pravoga svijeta i Barbiezemlje i mora se uputiti na avanturu u stvarnost kako bi riješila taj problem.</t>
  </si>
  <si>
    <t>Kao slijepi putnik u toj pustolovini pridružuje joj se i njezin Ken.</t>
  </si>
  <si>
    <t>Kad dođu u pravi svijet, Barbie saznaje od Sashe (Ariana Greenblatt), djevojčice koja se s umjetnom verzijom nje nekad igrala, da njezina ostavština nije nadahnuće djevojčicama, već da je problematična zbog ranije spomenutih elemenata seksualiziranog kapitalizma uz nametanje nerealnih standarada ljepote djevojčicama u osjetljivoj dobi.</t>
  </si>
  <si>
    <t>Ken s druge strane susreće svijet u kojem muškarci nešto znače, pa čak i vladaju njime.</t>
  </si>
  <si>
    <t>To će ga nadahnuti da se vrati u Barbiezemlju i tamo uspostavi verziju patrijarhata kakvu bi samo mogli uspostaviti likovi čiji je posao “plaža”, a uključuje opijanje pivom i tulumarenje koje nije pretjerano različito od onog koje su provodile žene kad su bile tamo na vlasti.</t>
  </si>
  <si>
    <t>Barbie se tako vraća u svoj svijet uspostaviti bivšu ravnotežu iako gledatelju oba sustava djeluju više kao kopija onog iz filma “Idiocracy” nego nešto što bi bilo vrijedno podržavanja u bilo kojem smislu.</t>
  </si>
  <si>
    <t>Prate je njezine nove ljudske prijateljice – od kojih je mlađa, netom cinična darkerica eto odjevena u roza haljinu i postala glavna saveznica lutke koju je do maloprije mrzila – i cijela svemuška uprava Matella predvođena Willom Ferellom, a čiji motivi ostaju nedovoljno jasni da bi nas zanimala.</t>
  </si>
  <si>
    <t>Fore koje su u prvoj polovici filma bile dovoljne da zadrže interes gledatelja u drugoj polovici postaju sve više očekivane, a sama autoreferencijalnost i ruganje na vlastiti račun postaju pomalo naporni.</t>
  </si>
  <si>
    <t>Ipak, još je mnogo, mnogo napornije kad film s kreće s teritorija koji bismo mogli poistovjetiti s onim serijala “Toy Story” u završnicu “Pinocchija”, a dizajnerica lutke Ruth Handler (igra je Rhea Perlman, bivša supruga Dannyja DeVita, a koju stariji među nama najbolje poznaju kao konobaricu Carlu iz kultne serije “Cheers”) djeluje kao deus-ex-machina i dobra vila pružajući neke plitke uvide u prirodu ljudskog postojanja.</t>
  </si>
  <si>
    <t>Ključnu ulogu u ostvarivanju antikenovske revolucije u filmu igra Gloria (America Ferrera), žena iz pravog svijeta koja Barbikama održi motivacijski govor o tome kako je te teško biti žena jer to zahtjeva ispunjenje oprečnih očekivanja i djelovanje u mjeri koju je jednostavno nemoguće održati.</t>
  </si>
  <si>
    <t>Film Grete Gerwig pati upravo od iste kognitivne disonance dok se trudi biti otkačen ali ne dovoljno da postane glup, hoće biti osviješten a da ne postane zamoran, želi pružiti kritiku bez zajedljivosti.</t>
  </si>
  <si>
    <t>Bilo bi neke poetike u svemu tome kad bi samo bio malo manje opsjednut sa svim time što želi biti i dopustio si da bude zabavan.</t>
  </si>
  <si>
    <t>Tvorci kažu da je, voljeli ili mrzili Barbie, ovo film za vas.</t>
  </si>
  <si>
    <t>Možda je problem u svima nama koji ne gajimo tako duboke osjećaje prema lutkama.</t>
  </si>
  <si>
    <t>Moja trinaestogodišnja kći je mnogo širokogrudnija po pitanju ocjena nego što sam ja i “Barbie” bi od nje po našem sustavu bodovanja dobila devetku.</t>
  </si>
  <si>
    <t>Opisuje ga sljedećim riječima: “It was fun and whimsical.</t>
  </si>
  <si>
    <t>It was silly.</t>
  </si>
  <si>
    <t>Joy and happiness.”</t>
  </si>
  <si>
    <t>Ipak, ako slobodno mogu procijeniti razinu njezinog entuzijazma, čini mi se da je mnogo više uživala u animiranom “Spider-Manu” ili hororima poput “Scream VI” koje smo gledali ranije ove godine.</t>
  </si>
  <si>
    <t>Nadalje, čini se da je i internet u međuvremenu primijetio da su, kao i obično, “The Simpsons” već ovu tematiku bolje obradili u svojoj epizodi “Lisa vs. Malibu Stacy” prije trideset godina, pa se cijeli pothvat čini koliko-toliko pristojan, ali nedostatan.</t>
  </si>
  <si>
    <t>A zbilja sam htio da mi “Barbie” bude super.</t>
  </si>
  <si>
    <t>Svi smo bili prebalavi za Dorothy i raskošne old school avanture ‘Čarobnjaka iz Oza’.</t>
  </si>
  <si>
    <t>Djelovalo je zastarjelo i čarobno maštovito usmeno predavanje u vrijeme kad su specijalni efekti filmovima bili nadgradnjom a ne primarnim sredstvom izražavanja.</t>
  </si>
  <si>
    <t>No, voljeli smo i Limenog i Lava i ine suputnike kikaste Dorothy cupkajući šarenim poljima Oza.</t>
  </si>
  <si>
    <t>Za današnje klince stiže upgrade i duplanje Oz motiva.</t>
  </si>
  <si>
    <t>S primjenjenom i promijenjenom matricom raspoređivanjima snaga i odnosa uloga.</t>
  </si>
  <si>
    <t>Fantastični mjuzikl ‘Wicked‘ pod redateljskom palicom Jona M. Chua (Crazy Rich Asians) predstavlja vizualno raskošan dvogled na adaptaciju legendarne kazališne predstave, istražujući priču o Elphabi (Zloj vještici sa Zapada) i Glindi – dobroj vještici, kao dvije snažne žene iz Oza, pritom se bazno fokusirajući na njihov složen odnos i osobnu transformaciju, ostavljajući naznačen prostor za nastavak priče i nastavno partikuliranje.</t>
  </si>
  <si>
    <t>‘Wicked’ želi biti impresivnim uvodom u priču koja će u drugom dijelu eruptirati duplajući bogate glazbene i vizualne čarolije, no njegova istinska snaga leži u izvedbama Erivo i Grande dok balansiraju humor, određene saharinaste emocije i glazbeni talent.</t>
  </si>
  <si>
    <t>Cynthia Erivo briljira kao zelena Elphaba unoseći doze strasti i dubine u lik mlade vještice koja se bori s odbacivanjem i društvenim nepravdama.</t>
  </si>
  <si>
    <t>Obratiti pažnju na solo part u ‘Defying Gravity’, iako je scena produžena dijalozima, dovoljno je za vokalni pečat ‘zelenoj vještici’.</t>
  </si>
  <si>
    <t>Ariana Grande pak nemalo iznenađuje u ulozi Glinde, demonstrirajući komični tajming i šarm profinjenih glumica na tragu Judy Garland.</t>
  </si>
  <si>
    <t>Njezine vokalne izvedbe osobito u duetima s Erivo, poput pjesme ‘For Good’ dosežu sinergiju uvjerljivo prenoseći kompleksnost prijateljstva između dviju glavnih junakinja.</t>
  </si>
  <si>
    <t>Premda je klasična priča stilizirana i namjenski rutinirano postavljena te spotlight baca na spomenute lead role, sporedni casting je zapravo jednako catchy – počevši od Michelle Yeoh, Jeffa Goldbluma ili Petera Dinklagea.Vizualno, film oduševljava detaljima scenografije, od magične škole Shiz do vibrantnog grada Oza.</t>
  </si>
  <si>
    <t>Chu uspijeva dočarati bajkoviti ugođaj koristeći raskošne specijalne efekte i pažljivo osmišljenu koreografiju, posebno u scenama poput ‘Dancing Through Life’.</t>
  </si>
  <si>
    <t>Ipak, odluka podjele filma na dva dijela ne omogućuje osobito dublju karakterizaciju rezultirajući i sporijim tempom naracije što ga povremeno pretvara u dosadu.</t>
  </si>
  <si>
    <t>Glazba Stephena Schwartza ostaje vjerna kazališnom originalu, uz poneke modifikacije za potrebe filma.</t>
  </si>
  <si>
    <t>Međutim, segmentacija pojedinih glazbenih brojeva, poput ‘Defying Gravity’, povremeno narušava ritam i emotivni naboj u ključnim trenucima trigerirajući film načelno samo na razini podražaja vizualnog tipa.</t>
  </si>
  <si>
    <t>Sublimirajući plus i minus strane ekranizacije, prvi dio priprema teren za nastavak/ke kroz zabavne i uvjerljive naslovne role.</t>
  </si>
  <si>
    <t>Scenografija i CGI majstorski dočaravaju magični svijet Oza pažljivo osmišljenim detaljima, ostajući odanim izvorniku uz nužne i suptilne modernizacije, dočim sporiji tempo i razbijanje glazbenih brojeva dijalogom smanjuju intenzitet ključnih scena, a dva i pol sata trajanja predugo je i prerazvučeno za prvi dio priče.</t>
  </si>
  <si>
    <t>OVE GODINE pogledao sam dva mjuzikla.</t>
  </si>
  <si>
    <t>Moja iskrena namjera je, kao i svake godine, bila pogledati nijedan.</t>
  </si>
  <si>
    <t>Prvi je bio očajni Joker, s čijom formom ne bih imao problema da se radilo o kvalitetnom ili barem zanimljivom mjuziklu, ali to što sam pogledao bio je apsolutni cirkus.</t>
  </si>
  <si>
    <t>Iako, o mjuziklima nemam pojma i ne znam koje parametre mora zadovoljiti da bi se smatrao dobrim.</t>
  </si>
  <si>
    <t>To na stranu, uvijek ću cijeniti kada redatelji odluče biti hrabri, pa čak i u slučaju kad podbace kao što je to bio slučaj s Jokerom.</t>
  </si>
  <si>
    <t>Drugi mjuzikl je Wicked.</t>
  </si>
  <si>
    <t>Odmah na početku priznat ću da, osim što ne volim mjuzikle, ne volim ni Arianu Grande, što znači da ovaj film ima dvije od dvije stvari koje ne volim.</t>
  </si>
  <si>
    <t>Stoga, u dvoranu sam ušao očekujući 50 nijansi mržnje koju ću sipati na svakom koraku.</t>
  </si>
  <si>
    <t>Na moje najveće iznenađenje, ne samo da nisam mrzio Wicked, nego teške muke priznajem da, ne samo da mi se svidio već sam cijelo vrijeme imao osjećaj da gledam klasik u nastanku.</t>
  </si>
  <si>
    <t>Naravno, o predlošku Gregoryja Maguirea ne znam ništa, a brodvejskom mjuziklu samo to da je super uspješan, ali što god s predloškom radili redatelj Jon M. Chu i scenaristice Winnie Holzman i Dana Fox, na neki čaroban način funkcionira i kod nas koji ne vole mjuzikle... i Arianu Grande.</t>
  </si>
  <si>
    <t>Isto tako, Cynthia Erivo i Ariana Grande jednostavno su odlične i njihova kemija funkcionira na apsolutno svakoj razini, bile to komične i dramatične scene ili dueti.</t>
  </si>
  <si>
    <t>Teško mi je prepoznati imaju li pjesme i približnu kvalitetu kao one iz klasika Čarobnjak iz Oza iz 1939., ali ako je mjuzikl toliko uspješan, pretpostavljam da su pjesme kod ljudi pogodile ono što trebaju.</t>
  </si>
  <si>
    <t>Međutim, čak i ako ne znate ništa o tome, osjetite da je mnogo toga u ovom slučaju kliknulo.</t>
  </si>
  <si>
    <t>Film u koji je utučeno 145 milijuna dolara ne izgleda kao CGI prometna nesreća, već kao raskošan projekt koji u isto vrijeme evocira najbolje trenutke iz Harry Potter serijala i kvalitetne kazališne produkcije.</t>
  </si>
  <si>
    <t>Radnja prati Elphabu Thropp, neshvaćenu djevojku koja kasnije postaje Zla Vještica od Zapada, i Galindu Upland, koja kasnije postaje Glinda, Dobra Vještica od Sjevera.</t>
  </si>
  <si>
    <t>Prva je zelena autsajderica koja sasvim slučajno završava na Sveučilištu Shiz nakon što ravnateljica Madame Morrible nanjuši da djevojka ima potencijal da postane moćna čarobnjakinja.</t>
  </si>
  <si>
    <t>To ujedno privuče i pažnju Galinde, popularne djevojke s kojom Elphaba dijeli sobu i kojoj je zelena čarobnjakinja tek sredstvo da stekne još bolju poziciju unutar sveučilišta.</t>
  </si>
  <si>
    <t>Isprva suparnice, dvije djevojke postaju prijateljice i međusobna podrška.</t>
  </si>
  <si>
    <t>Cijelo to vrijeme u pozadini se odvija i paralelna priča koja prati politička previranja u Ozu, ali da ne bismo previše spoilali, ovdje ćemo stati s pričom.</t>
  </si>
  <si>
    <t>Dakle, više je nego jasno da je ovo pomalo "heripoterasto" u svojoj srži i to je dobra stvar, jer i taj dio priče funkcionira odlično.</t>
  </si>
  <si>
    <t>Naravno, ne kažem da je književni predložak takav, jer nastao je sredinom devedesetih i, realno, kvalitetno istražuje i daje novi spin likovima koje je L. Frank Baum stvorio davne 1900.</t>
  </si>
  <si>
    <t>Naša tendencija da potpuno nekritički demoniziramo ljude koje percipiramo kao negativce ovdje je stavljena na test i zapravo jako zanimljivo prati put junakinje koja se polagano pretvara u negativku koju svi mrze.</t>
  </si>
  <si>
    <t>Nešto kao Breaking Bad prilagođen klincima i s radnjom smještenom u čarobnoj zemlji Oz.</t>
  </si>
  <si>
    <t>Malo karikiram, jer Wicked ne pokušava biti super ozbiljan ili mračan, već samo malo kompleksniji od priče koju svi dobro poznajemo.</t>
  </si>
  <si>
    <t>Chu vrlo dobro zna kakav materijal ima i s tim se odlično zabavlja, a sve djeluje kao tradicionalni Diznijev crtić/film kakve smo navikli gledati kao klinci.</t>
  </si>
  <si>
    <t>Ne trudi se biti nešto više od onoga što jest, pa nemate osjećaj da vas autori šopaju pizdarijama niti se trude zatrpati vas vlastitom ideologijom.</t>
  </si>
  <si>
    <t>To, dakako, ne znači da ljudi neće prepoznati elemente koji će ih zasmetati, ali to je obilježje ovih poremećenih vremena i ne treba na to gubiti previše energije.</t>
  </si>
  <si>
    <t>Ne znam hoće li ovo natjerati "nemjuziklaše" poput mene da zavole žanr, ali fanovi žanra i Oza definitivno hoće, jer radi se o iznenađujuće dobrom filmu koji gotovo besprijekorno pogađa u svakom trenutku.</t>
  </si>
  <si>
    <t>Bili to emotivni trenuci ili humoristični momenti koje Erivo i Grande odrađuju sa savršenim tajmingom, Wicked je jedan od onih filmova koji će vjerojatno vrlo brzo završiti u kategoriji filmova sa zaradom većom od milijarde dolara.</t>
  </si>
  <si>
    <t>I bit će to zasluženo.</t>
  </si>
  <si>
    <t>Od svih preporuka i recenzija koje me vesele dok ih pišem, ova je definitivno broj jedan.</t>
  </si>
  <si>
    <t>Ovaj trenutak čekam godinama i sada kada je napokon tu, moram vam priznati da je još bolji nego što sam zamišljala.</t>
  </si>
  <si>
    <t>Zlica je u kinima i odmah vam želim reći da je morate pogledati već danas jer je trijumf kinematografije.</t>
  </si>
  <si>
    <t>Prije nego što s vama podijelim svoje osobno, ali i profesionalno mišljenje, moramo se vratiti u 2003.</t>
  </si>
  <si>
    <t>To je godina kada je Zlica prvi put stala na brodvejske daske, čiju glazbu i stihove potpisuje Stephen Scwartz, a knjigu Winnie Holzman.</t>
  </si>
  <si>
    <t>Ako ste, kao ja, zaljubljenici u mjuzikle, onda sigurno znate za Zlicu, a ako niste, barem ste čuli za Dorothy i magični Oz.</t>
  </si>
  <si>
    <t>Iako to nije iz iste knjige, likovi i mjesta su povezana, a Zlica je inspirirana likom Zle vještice sa Zapada iz knjige Čarobnjak iz Oza L. Franka Bauma.</t>
  </si>
  <si>
    <t>Ništa od toga i nije toliko bitno za vas, koliko je bitno da znate da je ovaj spektakl režirao Jon M. Chu.</t>
  </si>
  <si>
    <t>Čovjek koji je jednu od najdugovječnijih brodvejskih predstava postavio na kinoplatno i time ispisao povijest.</t>
  </si>
  <si>
    <t>Svijet Oza napravio je tako da vam zastane dah od kadrova, a posebno je wow kada shvatite da su svi setovi zaista napravljeni, nisu specijalni efekti, te samim time filmu daju jedan novi nivo životnosti koji se specijalnim efektima zaista ne može prenijeti.</t>
  </si>
  <si>
    <t>Kompleksna priča isprepletena je Schwartzovim skladbama koje svi pravi fanovi Zlice već znaju, dok je dijalog napisan britko, točno, emotivno i s pametnim humorom, koji ovakvo djelo poput Zlice zaslužuje.</t>
  </si>
  <si>
    <t>Iako je veoma evidentno da gledamo magični izmišljeni svijet sa životinjama koje pričaju i ljudima koji imaju nadnaravne moći, Chuova Zlica je mnogo više od ružičasto-zelenog eskapizma.</t>
  </si>
  <si>
    <t>Film ima dublje slojeve tame te će malo starije gledatelje podsjetiti na aktualne teme poput različitosti, marginaliziranih skupina, korumpiranih vođa te pronalaska svog unutarnjeg glasa, kao i samouvjerenosti.</t>
  </si>
  <si>
    <t>Sve je to Zlica, koja će odraslima otvoriti oči i podsjetiti ih, dok će mlađu publiku educirati i izrazito zabaviti.</t>
  </si>
  <si>
    <t>Tempo filma gradira na prirodan način i doprinosi tome da apsolutno kao publika ne osjetimo da smo dva sata i četrdeset minuta u kinu.</t>
  </si>
  <si>
    <t>Estetski je film besprijekoran, kostimi su očaravajući i promišljeni, a boje u filmu uvijek su u prekrasnom kontrastu koji odražava unutarnje stanje naših omiljenih vještica, Glinde i Elphabe.</t>
  </si>
  <si>
    <t>Taj film u svakom aspektu je 100 od 100, ali ono najvrjednije što Zlica ima jesu Ariana Grande kao Glinda i Cynthia Erivo kao Elphaba.</t>
  </si>
  <si>
    <t>Obje jednako impresioniraju, ali Erivo, koja neće biti poznata svim gledateljima, jednostavno vas transportira na neko čudesno mjesto za koje prije niste znali da postoji.</t>
  </si>
  <si>
    <t>Njezin baršunasti glas vibrira vašim tijelom dok ju slušate i ne možete vjerovati da nešto takvo doživljavate dok gledate film u kinu.</t>
  </si>
  <si>
    <t>Osobno nikada nisam osjetila to ni na live koncertu, a posebno ne u kinu.</t>
  </si>
  <si>
    <t>Nakon njezine zadnje izvedbe u filmu trebalo je pola sata kako bi mi tijelo došlo na tvorničke postavke.</t>
  </si>
  <si>
    <t>Imala sam osjećaj kao da imam leptiriće u trbuhu, a na rubu suza sam bila i nakon što sam se isplakala zadnjih deset minuta filma.</t>
  </si>
  <si>
    <t>Iako sam gledala Zlicu prije tri dana, još uvijek sam pod dojmom, a najviše zbog izvedbi Erivo i Grande.</t>
  </si>
  <si>
    <t>Ariana Grande je pjevačica koju će većina gledatelja prepoznati, ali je u Zlici kao Glindu upoznajemo kao nekoga tko je i sjajna glumica.</t>
  </si>
  <si>
    <t>Njezina Glinda je izrazito šarmantna, duhovita te sam se iznenadila kako dobro igra tu kultnu ulogu.</t>
  </si>
  <si>
    <t>Ostatak glumačke ekipe je fantastičan, ali bez glavnog ružičasto-zelenog dua ova Zlica ne bi bila ovako moćna.</t>
  </si>
  <si>
    <t>Zlica je film koji nećete samo pogledati, nego ga morate i doživjeti.</t>
  </si>
  <si>
    <t>Emocije koje proživite u gotovo tri sata su nevjerojatne, a izvedbe Erivo i Grande nešto su što će se pamtiti zauvijek.</t>
  </si>
  <si>
    <t>Poruka koju ova priča donosi je ona o ljubavi, poštovanju prema drugima, prijateljstvu, ali i o neshvaćanju.</t>
  </si>
  <si>
    <t>Zlica ima bezvremensku priču koja je veća od nas te je čitav kreativni tim napravio trijumfalan film koji će razumjeti i mala i velika djeca.</t>
  </si>
  <si>
    <t>Imala sam poriv da nakon kina još jednom kupim kartu te odmah pogledam i večernju projekciju.</t>
  </si>
  <si>
    <t>Mislim da vam je time sve jasno i, vjerujte mi, Zlica je film koji trebate doživjeti čim prije jer svi mi zaslužujemo letjeti.</t>
  </si>
  <si>
    <t>Godine 1995 premijerno je prikazan animirani film “Priča o igračkama”.</t>
  </si>
  <si>
    <t>Bio je to prvi dugometražni projekt kompanije “Pixar” – film je postao veliki kino hit i označio početak serijala te rođenje nove filmske kompanija koja je, u godinama koje dolaze, isporučila veliki broj zabavnih, originalnih i vizualno atraktivnih blockbustera.</t>
  </si>
  <si>
    <t xml:space="preserve">Do 2006. godine (tada “Pixar” postaje dio “Disneyja”) izašli su “Čudovišta iz ormara”, “Potraga za Nemom”, “Izbavitelji”… nakon što je “Disney” preuzeo “Pixar” stižu “Nebesa”, Merida hrabra “WALL-e”, Potraga za Dorom , Izvrnuto obrnuto ….izgledalo je kako kreativnosti i maštovitosti i komercijalnom uspjehu “Pixar” ekipe nema kraja… </t>
  </si>
  <si>
    <t>Međutim u posljednjih, otprilike,  pet godina (izuzetak je Duša), “Pixar” je, iz različitih razloga, bitno pao u formi – kreativno i(li) financijski zaredali su neuspjesi (“Elementi, “Svjetlosni”, “Luka”, “Naprijed”…) i “Pixaru” je hitno trebao hit, blockbuster koji bi ljudima u “Pixaru” odnosno “Disneyju” vratio samopouzdanje i pokazao kako i dalje mogu stvarati hitove poput one iz ne tako davne prošlosti.</t>
  </si>
  <si>
    <t>I dogodilo se – “Izvrnuto obrnuto 2” film je s najvećom zaradom u 2024. godini, ali, što je važnije, riječ je o animiranoj čaroliji koja pripada među najbolja “Pixar” ostvarenja.</t>
  </si>
  <si>
    <t>Rajka, djevojčica koju smo upoznali u filmu iz 2015. godine, postala je tinejdžerica.</t>
  </si>
  <si>
    <t>Škola je gotova i Rajka s najboljim prijateljicama odlazi u hokejaški kamp.</t>
  </si>
  <si>
    <t>Tijekom puta saznaje neugodnu vijest kada je o prijateljicama riječ i ubrzo nakon dolaska u kamp Rajka je rastrgana između lojalnosti prema starim prijateljicama i novom ekipom koju je upoznala.</t>
  </si>
  <si>
    <t>Uz sve navedeno u svijesti tinejdžerice upalio se crveni alarm – pubertet je i službeno počeo te na scenu stupaju nove emocije – Tjeskoba, Zavist, Dosada i Sram postaju dio Rajkine svakodnevice i preuzimaju kontrolu nad Rajkom.</t>
  </si>
  <si>
    <t xml:space="preserve">Međutim, Sreća, Tuga, Bijes (uz urnebesna kratka pojavljivanja Nostalgije) i ostatak ekipe se ne predaje i učinit će sve kako bi Rajka (p)ostala sretna i zadovoljna… </t>
  </si>
  <si>
    <t>Slojevitost nastavka priče o Rajki nemoguće je opisati u recenziji – sve napisano u tekstu koji čitate tek je mali dio čarolije zvane “Izvrnuto obrnuto 2”.</t>
  </si>
  <si>
    <t>Pubertet je stigao, crveno je svjetlo upaljeno i Rajka se mora suočiti s novim emocijama.</t>
  </si>
  <si>
    <t>Prihvatiti nove okolnosti i shvatiti kako je dobra osoba, bez suvišnih zašto.</t>
  </si>
  <si>
    <t>No, put od navale novih emocija do prihvaćanja vlastitih vrlina (ali i mana) nije jednostavan i jednosmjeran.</t>
  </si>
  <si>
    <t>Redateljica na vizualno spektakularan, duhovit, ali, istovremeno, i opipljivo ozbiljan način objašnjava emocionalne uspone i padove djevojčice, pardon, tinejdžerice Rajke.</t>
  </si>
  <si>
    <t>Emocije se mijenjaju baš kao i događaji koje Rajka živi – neizvjesnost zbog srednje škole i rastanka od najboljih prijateljica te potreba (želja ili ambicija…) za novim poznanstvima (prijateljstvima?) izazivaju emotivni rollercoaster.</t>
  </si>
  <si>
    <t>Nove emocije preuzimaju kontrolu nad raspoloženjem djevojčice Rajke – prije svih Tjeskoba i Sram često se javljaju u novim okolnostima, ali Sreća se ne predaje.</t>
  </si>
  <si>
    <t>“Izvrnuto obrnuto 2” nije toliko (kao u prvom filmu) upoznavanje s novim emocijama već je više usmjeren prema njihovom kontroliranju i(li) prihvaćanju u određenim životnim situacijama.</t>
  </si>
  <si>
    <t>Film, unatoč povremenom kaotičnom stanju Rajke,  nudi optimizam – iako Rajka mijenja raspoloženja, Sreća je glavna pokretačica promjena i ratnica koja se bori za Rajku.</t>
  </si>
  <si>
    <t>Jedna od poruka koje film šalje ne samo tinejdžerima već i onima koji su to davno prestali biti – samo živi samo budi – tjeskoba i ostale negativne stvari će proći, sreća će doći.</t>
  </si>
  <si>
    <t>Ali za sreću se moramo boriti i sami….</t>
  </si>
  <si>
    <t>Nakon završetka projekcije u jednoj od zagrebačkih kino dvorana oni najmlađi su starijim pratiteljima (većinom roditeljima) postavljali brojna pitanja.</t>
  </si>
  <si>
    <t>Kao i prethodna najbolja “Pixar” ostvarenja, tako i “Izvrnuto obrnuto 2” nije isključivo namijenjen samo najmlađima ili gledateljima koji su u godinama glavne protagonistkinje filma.</t>
  </si>
  <si>
    <t>Humor, vizualna raskoš, kreativnost i fenomenalno zabavan izgled i način ponašanja Emocija (onih poznatih iz prvog filma, ali i novih koji se pojavljuju u nastavku) ciljaju na osmijeh i zabavu (naj)mlađih gledatelja, ali mnogi su detalji radnje zapravo univerzalni i odnose se na sve generacije.</t>
  </si>
  <si>
    <t>Tjeskoba ili nepotrebni Sram, Dosada nisu emocije koje se žive samo u djetinjstvu – one nas prate čitavog života.</t>
  </si>
  <si>
    <t>Baš kao i put ka Sreći.</t>
  </si>
  <si>
    <t>Želji da Sreća, unatoč problemima i životnim neverama ipak postane emocija koja će dominirati i obilježiti naše živote.</t>
  </si>
  <si>
    <t>Od “Potrage za Nemom” niti jedan “Pixar” film nije toliko dobro i uvjerljivo sinkroniziran kao što je slučaj s “Izvrnuto obrnuto 2”.</t>
  </si>
  <si>
    <t>Glasovi su izvrsno pogođeni i dodatno pojačavaju uvjerljivost likova i emocija filma.</t>
  </si>
  <si>
    <t>Prije nekoliko dana “Izvrnuto obrnuto 2” prešao je milijardu dolara zarade na svjetskim kino blagajnama i postao je najgledaniji film godine.</t>
  </si>
  <si>
    <t>Zasluženo i opravdano – riječ je o još jednoj animiranoj čaroliji stvorenoj u radionici “Pixara – maštovitom, emotivnom, pametnom i duhovitom filmu za sve generacije.</t>
  </si>
  <si>
    <t>Izniman kino doživljaj koji gledatelja osvaja originalnošću i humorom…bez obzira u kakvom emotivnom stanju bio….</t>
  </si>
  <si>
    <t>Malo je reći da ‘Inside Out 2’ nije podbacio.</t>
  </si>
  <si>
    <t>Ako je u ičemu slabiji od izvornika, to je samo zato što mu premisa više nije toliko revolucionarna kao što je bila s prvim nastavkom.</t>
  </si>
  <si>
    <t>Svi elementi koji su činili film iz 2015. fascinantni prisutni su i ovdje i, što je najbitnije, nastavak nije izgubio privlačnost ni za djecu, niti za odrasle.</t>
  </si>
  <si>
    <t>Do 2015. Pixar je cijelim nizom naslova već elektrizirao žanr animiranog filma u novome stoljeću, a među najboljim njihovim ostvarenjima bila su upravo ona koja je potpisivao redatelj Pete Docter kao što su “Monsters, Inc” (2001.) i “Up” (2009.), oba izrazito dirljiva i vizualno inovativna naslova, od kojih je potonji s pravom osvojio Oscar za najbolji animirani film te postao jedim od tek tri crtića koji su se izborili i za nominaciju u kategoriji najboljega filma.</t>
  </si>
  <si>
    <t>Unatoč renomiranom pedigreu, ništa nas nije moglo pripremiti na “Inside Out”, najbolji Docterov film, najbolji Pixarov film, usudio bih se reći i najbolji animirani film svih vremena.</t>
  </si>
  <si>
    <t>Priča o odrastanju jedanaestogodišnje djevojčice Riley koja proživljava teške trenutke u selidbi u novi grad, ispričana kroz likove njezinih emocija bila je dovoljno šarena i vizualno atraktivna da privuče pažnju djece svih generacija, a osim toga i dovoljno slojevita, inteligentna i maštovita u svom prikazu kognitivnih elemenata ljudske psihe da potpuno zaokupi i zadivi i odrasle gledatelje.</t>
  </si>
  <si>
    <t>Sve to zapakirano u tipičnu dokterovsku emotivnu fabulu rezultiralo je uratkom koji se nisam libio proglasiti najboljim filmom te godine.</t>
  </si>
  <si>
    <t>Moglo bi se reći da je “Inside Out” bio savršen i da smo smatrali da ga nije potrebno više dirati.</t>
  </si>
  <si>
    <t>Mogao je stajati kao najbolje ostvarenje svoje kuće samostalno i nitko ne bi prigovorio.</t>
  </si>
  <si>
    <t>No, film je zaradio dovoljno novca da nastavak postane neizbježan, pa nam se samo ostalo nadati da drugi dio barem neće nagrditi ostavštinu prvoga.</t>
  </si>
  <si>
    <t>Razlog više za oprez i nepovjerljivost ležao je u činjenici da dolazi u razdoblju koje se teško može nazvati Pixarovim najboljim.</t>
  </si>
  <si>
    <t>Lanjski “Elemental” loše je startao, ali se začudo pokazao igračem na duge pruge i uspio nešto priskrbiti kompaniji, no prethodili su mu “Lightyear”, spin off franšize “Toy Story” koji je doživo potop, kako na blagajnama, tako i kod kritike, dočim su prethodna dva naslova iz pandemijskog razdoblja završili izravno na Disneyevoj streaming platformi.</t>
  </si>
  <si>
    <t>Zapravo, zadnji doista sjajan naslov objavili ste 2020. s još jednim osvaječem Oscara, “Soul”, u režiji a koga drugoga nego Petea Doctera.</t>
  </si>
  <si>
    <t>Što nas zapravo dovodi i do drugog razloga za zabrinutost koji je ležao u činjenici da Docter ne režira nastavak, već je on predan u ruke debitantu Kelseyju Mannu.</t>
  </si>
  <si>
    <t>“Inside Out 2” nastavlja se izravno na prethodnik, štoviše već su u završnici prvoga dijela autori jasno sugerirali što slijedi dalje u životu njihove junakinje Riley (u hrvatskom prijevodu Rajke) prikazavši crveno dugme za uzbunu označeno riječju “pubertet”.</t>
  </si>
  <si>
    <t>Upravo je njezin ulazak u pubertet glavna potka novog filma u kojem se osnovnim osjećajima iz izvornika – Sreći, Tuzi, Bijesu, Strahu i Gadljivosti – pridružuje i ekipa sasvim novih i dosad nepoznatih osjećaja kao što su Sram, Zavist i ono što je u izvorniku Ennui, a u hrvatskoj verziji Blasé, a zapravo bi se na temelju lika moglo reći da je u pitanju osjećaj kombinacije tih dvaju pojmova, onaj koji je briljantno dao naziv gradu u “The French Dispatch” Wesa Andersona, Ennui-sur-Blasé, odnosno osjećaj kombinacije dosade i apatije.</t>
  </si>
  <si>
    <t>Novi odred osjećaja predvodi Tjeskoba koja će se predstaviti kao napredni osjećaj pomoću kojega će Riley (Manceovim glasom: Rajka) ostvariti svoje kratkoročne i dugoročne ciljeve dok se nalazi na hokejaškom kampu koji joj nudi priliku da uđe u atraktivni tim i da u srednju školu krene s nekakvim društvom, budući da njezine osmaške kolegice polaze drugim putem.</t>
  </si>
  <si>
    <t>Njezina osobnost i temeljno uvjerenje da je dobra osoba bit će stavljeni na kušnju kad novi osjećaji preuzmu kormilo njene svijesti i dovedu je do nove stepenice njezinog odrastanja.</t>
  </si>
  <si>
    <t>Malo je reći da “Inside Out 2” nije podbacio.</t>
  </si>
  <si>
    <t>Uza sve to, “Inside Out 2” postao je onim ljetnim naslovom na koji se ove godine predugo čekalo, hitom na blagajnama koji je u prvom vikendu na domaćem terenu ostvario jedan od Top 5 rezultata godine, a u drugom vikendu prikazivanja na svjetskom tržištu doplovio je do pola milijarde dolara.</t>
  </si>
  <si>
    <t>Čini se da će se trend i nastaviti, pogotovo na tržištima poput našeg, budući da je škola upravo završila, a roditelji bi mogli klince povesti na sat i pol hlađenja u klimatiziranu dvoranu uz kvalitetan sadržaj za cijelu obitelj.</t>
  </si>
  <si>
    <t>Ovaj put u potpunom smislu te fraze.</t>
  </si>
  <si>
    <t>Zamjerke bismo mogli uputiti samo domaćim distributerima koji prikazuju isključivo sinkroniziranu verziju filma, unatoč činjenici da uima sve više i odraslih i djece u našoj zemlji koji ne pričaju hrvatski jezik.</t>
  </si>
  <si>
    <t>Barem koja projekcija dnevno morala bi zbog takvih, ako ni zbog koga drugoga, biti prikazivana s glasom izvorne glumačke postave.</t>
  </si>
  <si>
    <t>Dječji filmovi koji su tu i za odrasle u publici sve su češći.</t>
  </si>
  <si>
    <t>Često postoje i filmovi koji djecu uče što se događa u njima samima, bilo fizički ili psihički.</t>
  </si>
  <si>
    <t>Nema puno dječjih filmova gdje je glavni lik taman ušao u pubertet, no kad izađu, postanu pravi hit.</t>
  </si>
  <si>
    <t>Još od početka 2000. godina filmovi su voljeli pratiti likove kroz njihovo odrastanje.</t>
  </si>
  <si>
    <t>Jedan od poznatijih primjera je Toy Story, no priča više prati igračke same nego Andya.</t>
  </si>
  <si>
    <t>Za Inside out se znalo da od trenutka što je veliki crveni znak za PUBERTET predstavljen, film će imati nastavak u kojem Riley prolazi i kroz to životno razdoblje.</t>
  </si>
  <si>
    <t>Prvi film je ostavio dosta mjesta za nasljednika.</t>
  </si>
  <si>
    <t>Upoznali smo osnovne emocije kroz koje svako dijete prolazi.</t>
  </si>
  <si>
    <t>Dobili smo vremena vidjeti njene roditelje i prijatelje i vidjeli smo prvu stvar koja je jako utjecala na malu Riley - selidba usred školske godine.</t>
  </si>
  <si>
    <t>Trauma koju svako dijete pamti.</t>
  </si>
  <si>
    <t>No kroz film, sve se uspije riješiti.</t>
  </si>
  <si>
    <t>Riley uredi svoju novu sobu, pomiri se s mamom i tatom i nauči se nositi sa svojim emocijama (a i one s njom).</t>
  </si>
  <si>
    <t>Inside Out 2 nastavlja točno tu i u uvodnim sekvencama vidimo kako Riley pomalo raste i ulazi u to mračno doba zvano pubertet.</t>
  </si>
  <si>
    <t>Filmovi koji personificiraju životinje, elemente, duhove, aute pa čak i hranu svi uspiju prikazati točno to što ciljaju svojoj publici.</t>
  </si>
  <si>
    <t>Glavni razlog je što mi već znamo kako izgleda vatra, tortilja i auto, no kako izgleda ljutnja, gađenje ili sreća?</t>
  </si>
  <si>
    <t>Svaka emocija prikazana je u svom elementu u trenutku kada ju Riley treba baš kao u prvom filmu.</t>
  </si>
  <si>
    <t>Činjenica da se nove emocije pojavljuju taman kako Riley kreće u pubertet je poprilično bitna.</t>
  </si>
  <si>
    <t>Nove emocije su Tjeskoba, Dosada, Zavist i Sram (i Nostalgija, ali o njoj ćemo kasnije).</t>
  </si>
  <si>
    <t>Ovog puta kolo vodi Tjeskoba, što ima dosta smisla s obzirom da je Riley sada tinejdžerka.</t>
  </si>
  <si>
    <t>Dobijemo uvid i u glavu drugih likova, baš kao u prvom filmu, no u puno manjoj mjeri.</t>
  </si>
  <si>
    <t>Kvaliteta animacije je i dalje magična, a to se najbolje vidi u scenama gdje se jako puno stvari događa.</t>
  </si>
  <si>
    <t>Emocije još uvijek, uz to što se kreću skroz prirodno i izražavaju svaku i najmanju emociju na licima, imaju svoju specifičnu auru.</t>
  </si>
  <si>
    <t>Ako pogledate malo pažljivije možete primjetiti da svaka od njih na neki način titra, gotova kao da je napravljena od milijun sitnih čestica.</t>
  </si>
  <si>
    <t>Taj efekt koji je bio prisutan i u prvom filmu, ipak daje do znanja da oni nisu “stvarni”.</t>
  </si>
  <si>
    <t>Oni nisu opipljivi poput mnogih drugih Disney i Pixar likova, ali nisu ni duhovi poput onih iz filma Soul.</t>
  </si>
  <si>
    <t>Oni su nešto zamišljeno, ali opet tu - baš poput pravih emocija.</t>
  </si>
  <si>
    <t>Film se pobrinuo i da roditeljima i starijoj publici bude zanimljiv, s likovima koji nisu nužno emocije, nego stvari koje su drage našoj protagonistici.</t>
  </si>
  <si>
    <t>Tako umjesto zamišljenog prijatelja iz prvog filma, imamo drage joj likove iz crtića i igara.</t>
  </si>
  <si>
    <t>Malo tko će ostati ravnodušan kada se na ekranu pojavi Lance Stash Slashblade, a o Torbiću da ne govorim.</t>
  </si>
  <si>
    <t>Tu su i neki likovi čije postojanje nije do kraja objašnjeno.</t>
  </si>
  <si>
    <t>Dok je jedan od tih likova Rileyina mračna tajna o kojoj ne znamo apsolutno ništa, drugi lik je u najmanju ruku neobičan.</t>
  </si>
  <si>
    <t>Govorim o Nostalgiji, koja se kroz film pojavi svega dva puta i čije je postojanje više ironično.</t>
  </si>
  <si>
    <t>Nostalgija je prikazana kao stara baka, nešto prikladno za lika, no opet čudno s obzirom da se radi o umu i emocijama klinke.</t>
  </si>
  <si>
    <t>Ovi likovi nemaju skoro nikakvu prisutnost u filmu, no ostavljaju dosta prostora za nastavak.</t>
  </si>
  <si>
    <t>U usporedbi s jedinicom, dvojka ima puno jasniju priču.</t>
  </si>
  <si>
    <t>Emocije imaju jedan cilj i cijeli film se vrti oko tog cilja.</t>
  </si>
  <si>
    <t>U jedinici smo imali jako puno problema s kojima se Riley suočavala i film je na trenutke skakao s problema na problem.</t>
  </si>
  <si>
    <t>Na neki način, cijeli život joj se mijenjao, pa su zato i emocije bile posvuda.</t>
  </si>
  <si>
    <t>U ovom filmu izazovi s kojima se Riley suočava nisu toliko veliki i strašni, ali su opet prepoznatljivi.</t>
  </si>
  <si>
    <t>U teen godinama, jedna od najstresnijih stvari je sigurno promjena društva i period prelaska iz osnovne u srednju školu.</t>
  </si>
  <si>
    <t>Dok su se drugi filmovi doticali ranih pubertetskih godina, ovakva priča uglavnom je rezervirana za igrane filmove.</t>
  </si>
  <si>
    <t>Oba Inside out filma su definitivno nešto drugačije.</t>
  </si>
  <si>
    <t>Govorimo o edukativnim filmovima koji su dobri za našu djecu već desetljećima, no Inside out je prvi takav film koji je stvarno shvatio zadatak.</t>
  </si>
  <si>
    <t>Trajanje filma je optimalno za dječju koncentraciju (Inside out 2 je točno minutu duži od jedinice) i stvarno im drži pažnju veliku većinu filma.</t>
  </si>
  <si>
    <t>Bilo da imate dijete u vrtiću ili ozbiljnog srednjoškolca, nećete pogriješiti ako ih odvedete na Inside out 2 dok je još u kinima.</t>
  </si>
  <si>
    <t>Nije mi uobičajeno da gledam animirane filmove, a pogotovo ne u kinu.</t>
  </si>
  <si>
    <t>Tako da ne znam što me točno potaknulo da dam šansu filmu Izvrnuto obrnuto (Inside Out, 2015) pogotovo jer sam za taj dan davne 2015. imala plaćene ulaznice za koncert filmske glazbe za kojima i dan danas žalim.</t>
  </si>
  <si>
    <t>Izvrnuto obrnuto pokazao se kao inteligentna i zabavna priča, ali je zauvijek ostala u sjeni moje loše organizacije.</t>
  </si>
  <si>
    <t>U filmu mi se posebno svidjelo kako je postavljen lik Riley (u hrvatskoj sinkronizaciji Rajka).</t>
  </si>
  <si>
    <t>Možda je to moje neiskustvo s animiranim filmovima, ali osvježenje je bilo vidjeti odličnu učenicu koja nije prištava čudakinja s debelim naočalama (a onda naravno doživi transformaciju u prirodnu ljepoticu), a svidio mi se i izbor sporta za Rajku.</t>
  </si>
  <si>
    <t>Ne znam da sam ikad u filmovima vidjela da se djevojke bave hokejem.</t>
  </si>
  <si>
    <t>Njezin odnos s roditeljima našao je dobru ravnotežu između privrženosti i buntovnosti.</t>
  </si>
  <si>
    <t>A sve je naravno prikazano kroz prizmu emocija u Rajkinoj glavi i avantura koje prolaze kako bi joj zaštitile osobnost i identitet.</t>
  </si>
  <si>
    <t>U drugom dijelu filma Izvrnuto obrnuto (Inside out 2, 2024) Rajka već u prvim scenama ulazi u pubertet.</t>
  </si>
  <si>
    <t>Njezine dosadašnje emocije Gadljivost, Strah, Ljutnja i Tuga pod vodstvom Sreće dobivaju nove sustanare u Rajkinom mozgu.</t>
  </si>
  <si>
    <t>Kontrolu nad Rajkinim postupcima preuzima Tjeskoba uz minimalni doprinos emocija Ljubomore, Dosade i Srama.</t>
  </si>
  <si>
    <t>Zaplet se i ovaj put bazira na Rajkinom strahu od izoliranosti.</t>
  </si>
  <si>
    <t>Na dan odlaska u hokejaški kamp saznaje da njezine dvije najbolje prijateljice neće s njom nastaviti ići u istu srednju školu.</t>
  </si>
  <si>
    <t>Osim što ju to rastužuje, njezina želja da postane dio hokejaškog tima Plamenih ptica postaje izraženija.</t>
  </si>
  <si>
    <t>Ako impresionira trenericu Roberts i kapetanicu momčadi Val, ne mora ponovno proživjeti izoliranost kojoj smo svjedočili prilikom preseljenja u drugi grad u prvom nastavku filma.</t>
  </si>
  <si>
    <t>Pod palicom Sreće, Rajka je imala temeljno vjerovanje da je dobra osoba.</t>
  </si>
  <si>
    <t>To se mijenja kada Tjeskobe odluči osigurati Rajki mjesto u timu i novu prijateljicu.</t>
  </si>
  <si>
    <t>Više nije bitno biti dobra osoba.</t>
  </si>
  <si>
    <t>Bitno je da Rajka dobije ono što želi bez obzira na sredstva.</t>
  </si>
  <si>
    <t>Film Izvrnuto obrnuto 2 bavi se rijetko prisutnom temom puberteta u animiranom obliku.</t>
  </si>
  <si>
    <t>Rajkini osjećaji su intenzivni i eksplozivni.</t>
  </si>
  <si>
    <t>I možda nije ni toliko nerealno da Rajka od muhe radi slona za svog boravka u kampu.</t>
  </si>
  <si>
    <t>Ono što film Izvrnuto obrnuto stavlja u sjenu originala je velika sličnost u radnji.</t>
  </si>
  <si>
    <t>Sreća i ostale tradicionalne emocije ponovno moraju na put kroz njezin um da bi spasile Rajku.</t>
  </si>
  <si>
    <t>Tuga ponovno igra bitnu ulogu u spašavanju.</t>
  </si>
  <si>
    <t>Rajkin um iako prošireniji nije ni upola toliko zanimljiv kao kad smo ga otkrivali u prvom dijelu.</t>
  </si>
  <si>
    <t>Broj likova koji je ovaj put uključen u radnju otežava mogućnost razrade, pa se svaki od njih čini veoma plošnim.</t>
  </si>
  <si>
    <t>Najočitiji primjer tu je Tjeskoba.</t>
  </si>
  <si>
    <t>Samo njezino uvođenje u priču čini se kao milenijalska samodopadnost.</t>
  </si>
  <si>
    <t>Ona je slatka i uvrnuta i pati od previše straha od negativnog razvoja situacije.</t>
  </si>
  <si>
    <t>Zaista, u trenutku kada uzrokuje napadaj panike i zamrzne se nad kontrolnom pločom mi suosjećamo s njom.</t>
  </si>
  <si>
    <t>Ali osim toga, previše često se čini samo kao dobar marketinški trik koji će privući odraslu publiku u kino.</t>
  </si>
  <si>
    <t>U njoj nema nekog pretjeranog rasta i razvoja.</t>
  </si>
  <si>
    <t>A nema ni neku posebnu povezanost s emocijama s kojma je došla.</t>
  </si>
  <si>
    <t>Neuvjerljivosti pridonosi i to što je previše samopouzdana u tome kako preuzima kontrolu nad upravljanjem Rajkom.</t>
  </si>
  <si>
    <t>Druge emocije služe samo kao pratioci Sreći i Tjeskobi.</t>
  </si>
  <si>
    <t>Sram je naravno presladak zato što je prikazan kao mekana gromada najsličniji Bing Bongu iz prethodnog nastavka.</t>
  </si>
  <si>
    <t>On uopće ne govori, a Ljubomora isto jedva da se javlja.</t>
  </si>
  <si>
    <t>Dosada tu i tamo dobaci nešto sarkastično, dok Nostalgiju svi tjeraju da se skloni dok ne bude potrebna.</t>
  </si>
  <si>
    <t>Bilo bi zanimljivije vidjeti kako emocije pokušavaju i ne uspijevaju raditi zajedno na tome da Rajka dobije ono što joj je potrebno.</t>
  </si>
  <si>
    <t>U vizualnom izražaju, likovi su ukrašeni tako da izbliza izgledaju kao da su napravljeni od svjetlucavog felca što ponekad daje dojam kao da je kamera prišla preblizu i da im teksture gledamo kroz mikroskop.</t>
  </si>
  <si>
    <t>Ono što najviše odudara je odabir da raspletu radnje pridonese Torbić – iznimno iritantno pomagalo nacrtano 2D tehnologijom.</t>
  </si>
  <si>
    <t>Torbić (Pouchy) je dio fiktivne emisije koju je Rajka voljela gledati kao mala što bi trebalo objasniti razliku u animaciji.</t>
  </si>
  <si>
    <t>Jedno što Torbić može ponuditi kao pomoć je dinamit što se čini kao lijen odabir od strane scenarista i ne opravdava njegovo uvođenje u radnju.</t>
  </si>
  <si>
    <t>Izvrnuto obrnuto 2 zabavna je priča o pobješnjelim emocijama puberteta i situacija do kojih dovode.</t>
  </si>
  <si>
    <t>Za najmlađe, ovo je zabavna i raznobojna priča sa slatkim likovima koji luduju na platnu.</t>
  </si>
  <si>
    <t>Za starije, ovo je zanimljivo sjećanje na zbunjujuće razdoblje puberteta i malih neugodnosti koje su se činile kao pitanje života i smrti.</t>
  </si>
  <si>
    <t>Ipak, među svim uvedenim likovima nedostaje neko ljepilo, neki vrijedan zajednički cilj, a požnijeti uspjeh u 3 dana hokejaškog kampa nije taj.</t>
  </si>
  <si>
    <t>Za film o emocijama koje nas pokreću, emocije su ono čega smo dobili najmanje.</t>
  </si>
  <si>
    <t>“Izvrnuto obrnuto 2” još jedan je odličan animirani film legendarnog studija Pixar i za preporuku je uvrstiti ga u školske projekcije.</t>
  </si>
  <si>
    <t>Prvi film je na jasan i zabavan način pokazao kako djeluje 5 osnovnih emocija kroz lik djevojčice Riley (Rajka) i tako oduševio djecu i odrasle, te zaradio Oscara za najbolji animirani film.</t>
  </si>
  <si>
    <t>Kako se radi o nastavku, ovdje stvari postaju kompliciranije.</t>
  </si>
  <si>
    <t>Riley u 13. godini ulazi u pubertet i preko noći joj stiže niz sasvim novih i zbunjujućih emocija, a to su tjeskoba, dosada, sramota i zavist.</t>
  </si>
  <si>
    <t>Roditelji s djecom u pubertetu jako dobro znaju koji kaos stvaraju nove emocije i ovaj film to divno prikazuje.</t>
  </si>
  <si>
    <t>Pruža teenagerima jasnije razumijevanje problema nošenja s izazovnim emocijama u izgradnji vlastitog identiteta.</t>
  </si>
  <si>
    <t>Ionako se u pubertetu baš ne slušaju savjeti roditelja, pa “Izvrnuto obrnuto 2” može imati terapeutski učinak za cijelu obitelj bez ikakvih razgovora.</t>
  </si>
  <si>
    <t>Dan koji su mnogi filmofili i obožavatelji Boba Dylana jedva čekali stigao je.</t>
  </si>
  <si>
    <t>Od jučer se u domaćim kinima prikazuje biografski film A Complete Unknown.</t>
  </si>
  <si>
    <t>Film je jučer prikupio i osam nominacija za Oscare, među kojima je i onaj za najbolji film.</t>
  </si>
  <si>
    <t>Priča o legendarnom Dylanu odmah je bila pod povećalom jer se loši biografski filmovi o ključnim povijesnim figurama ne opraštaju.</t>
  </si>
  <si>
    <t>No, A Complete Unknown s tim nema problema.</t>
  </si>
  <si>
    <t>Pogledali smo ga.</t>
  </si>
  <si>
    <t>A Complete Unknown temeljen je na knjizi Dylan Goes Electric! autora Elijaha Walda.</t>
  </si>
  <si>
    <t>Film počinje s godinom 1961. i još nepoznatim Dylanom koji dolazi u New York kako bi posjetio svog idola, poznatog folk pjevača Woodyja Guthrieja u bolnici.</t>
  </si>
  <si>
    <t>Tamo upozna još jednu folk legendu – Petea Seegera koji postane jedan od njegovih najranijih pristaša.</t>
  </si>
  <si>
    <t>Upozna ga s Greenwich Village folk scenom i dovede ga na Newport Folk festival, a Dylan postepeno stvara veze s tom scenom te gradi bazu fanova.</t>
  </si>
  <si>
    <t>Sve kulminira poznatim koncertom na spomenutom festivalu 1965. godine kada je kontroverzno odlučio koristiti električne gitare i drastično promijenio svoj zvuk.</t>
  </si>
  <si>
    <t>Kroz film se protežu i dvije značajne veze u njegovom životu – s djevojkom Sylvie (promijenjeno ime) te kolegicom, folk pjevačicom Joan Baez.</t>
  </si>
  <si>
    <t>Naziv filma je stih iz njegove hit pjesme Like A Rolling Stone s albuma Highway 61 Revisited.</t>
  </si>
  <si>
    <t>U njemu je svoj prepoznatljiv folk zvuk zamijenio s rock glazbom i električnim gitarama, a danas se smatra jednim od njegovih najboljih radova.</t>
  </si>
  <si>
    <t>I zaista, ako išta iz filma možete izvući to je da je Bob Dylan potpuni neznanac.</t>
  </si>
  <si>
    <t>A Complete Unknown je manje o Dylanovom životu, a više o njegovom iskustvu prolaženja kroz život, rastu kao umjetnika i tekstopisca te izazovu da shvati zašto je toliko popularan.</t>
  </si>
  <si>
    <t>Ako niste upoznati s time tko je Dylan, nećete puno naučiti primjerice o tome odakle je potekao, a ako već znate dosta o njemu, nećete naučiti ništa novo.</t>
  </si>
  <si>
    <t>I to je u redu.</t>
  </si>
  <si>
    <t>Film funkcionira kao uvid u to što Dylana čini Dylanom.</t>
  </si>
  <si>
    <t>Ne ustručava se na dijelove prikazati ga i kao kompliciranog za shvatiti, jer nijedan jednostavan čovjek realno ne bi mogao napisati pjesme poput Blowin’ in the Wind ili The Times Are a-Changin’.</t>
  </si>
  <si>
    <t>Ono što nam se svidjelo je što ga film nije pokušao objasniti.</t>
  </si>
  <si>
    <t>Znamo da umjetnici uz svoju nevjerojatnu kreativnost mogu biti i emocionalno nedostupni, udaljeni i skloni nesuglasicama.</t>
  </si>
  <si>
    <t>Tako Dylana u filmu vidimo u trzavicama i s Joan Baez, s Peteom Seegerom i cijelim odborom Newport Folk Festivala.</t>
  </si>
  <si>
    <t>Ali uvijek je fokus na glazbenom talentu i činjenici da je Bob Dylan postao toliko velik i cijenjen pa čak i konzervativnijim publikama.</t>
  </si>
  <si>
    <t>Njegove pjesme znate čak i ako ne znate puno o njemu, a film to svakako oživljava.</t>
  </si>
  <si>
    <t>Sve pjesme koje čujete izvela je sjajna glumačka postava.</t>
  </si>
  <si>
    <t>I tako dolazimo do Timothéeja Chalameta kojemu je povjerena glavna uloga.</t>
  </si>
  <si>
    <t>Jučer je s 29 godina postao najmlađi glumac koji je dva puta nominiran za Oscara.</t>
  </si>
  <si>
    <t>To je prije jedino pošlo za rukom James Deanu u 1950-ima.</t>
  </si>
  <si>
    <t>Kada je još davno izašla vijest da će Chalamet utjeloviti Dylana, neki su bili oduševljeni, dok su neki negodovali.</t>
  </si>
  <si>
    <t>Sada kada smo pogledali film možemo reći da je Mangold napravio dobar izbor.</t>
  </si>
  <si>
    <t>Chalamet apsolutno zaslužuje svoju nominaciju za najboljeg glumca na Oscarima za ulogu u ovom filmu.</t>
  </si>
  <si>
    <t>Vjerujemo kako ima i velike šanse te kako će borba za ovaj kipić biti između njega i Adriena Brodyja.</t>
  </si>
  <si>
    <t>Iako se u prvih 15-ak minuta filma teško naviknuti da gledate Boba Dylana, Chalamet je sjajno skinuo njegov prepoznatljiv nazalni glas.</t>
  </si>
  <si>
    <t>Glumac je godinama vježbao i sviranje gitare i harmonike, a najviše sjaji upravo kada pjeva.</t>
  </si>
  <si>
    <t>Zato ga jedva čekamo ovaj vikend vidjeti u Saturday Night Live emisiji koju će voditi i po prvi put biti i glazbeni gost.</t>
  </si>
  <si>
    <t>S obzirom na to da nema glazbenu karijeru, vjerujemo kako će izvesti soundtrack iz ovog filma.</t>
  </si>
  <si>
    <t>Osim toga, Chalamet vas stvarno privuče u svijet Boba Dylana i izvan pozornice.</t>
  </si>
  <si>
    <t>Da je riječ o vodećem glumcu generacije, nije pretjerivanje.</t>
  </si>
  <si>
    <t>Za one hejtere koji misle kako ‘iskače iz paštete’ te da je precijenjen, skrenuli bismo im pažnju na činjenicu kako je Chalamet u dvije godine utjelovio Willyja Wonku, Paula Atreidesa i sada, Boba Dylana.</t>
  </si>
  <si>
    <t>Ako to nije glumački raspon, ne znamo što je.</t>
  </si>
  <si>
    <t>Osim što je Chalamet dobio nominaciju za svoju izvedbu, pokupili su je i Edward Norton koji je sjajan u ulozi Petea Seegera te Monica Barbaro u ulozi Joan Baez.</t>
  </si>
  <si>
    <t>Glumici je to prva nominacija, a kao Baez je oduševila i kritike i publiku.</t>
  </si>
  <si>
    <t>Tu je i Elle Fanning kao Dylanova djevojka Sylvie koja s Chalametom ima zaraznu kemiju i koja se čini jedina koja stvarno ‘vidi’ Dylana.</t>
  </si>
  <si>
    <t>U manjoj ulozi se pojavljuje i Boyd Holbrook kao Johnny Cash koji je s Dylanom imao prijateljstvo.</t>
  </si>
  <si>
    <t>Ukrade svaku scenu u kojoj se pojavi.</t>
  </si>
  <si>
    <t>Još jedna nominirana uloga je i ona redateljska za Jamesa Mangolda.</t>
  </si>
  <si>
    <t>Možda niste upoznati s tim imenom, ali s njegovim filmovima jeste.</t>
  </si>
  <si>
    <t>Režirao je filmove Girl, Interrupted, Walk the Line (biopic o Johnnyju Cashu), The Wolverine i Logan (X-men franšiza), Ford v Ferrari te posljednji nastavak Indiane Jones.</t>
  </si>
  <si>
    <t>Uz te filmove i A Complete Unknown, možemo reći kako je Mangold odličan redatelj u čijim filmovima uživamo.</t>
  </si>
  <si>
    <t>A Complete Unknown njegov je trijumf.</t>
  </si>
  <si>
    <t>Iako sumnjamo da će osvojiti Oscar, film je vrijedan gledanja, bili fanovi Boba Dylana ili ne, a iz kina ćete izaći pjevajući: How does it feeeel?</t>
  </si>
  <si>
    <t>Film koji je privukao veliku pozornost kritike, javnosti, ali i obožavatelja lika i djela Boba Dylana, “Potpuni neznanac” redatelja Jamesa Mangolda, stigao je u Cinestar kina diljem Hrvatske.</t>
  </si>
  <si>
    <t>Bob Dylan je po puno pokazatelja možda i najveći živući umjetnik, pogotovo ako se uzimaju u obzir nagrade koje je dobivao za života, ali njemu osobno vjerojatno većina tih nagrada ne znači skoro pa i ništa.</t>
  </si>
  <si>
    <t>Rijetko koji umjetnik može se pohvaliti da u svojim vitrinama uz ostale nagrade ima i Grammyje i Oscare, ali nitko se ne može pohvaliti da uz sve njih ima i Nobelovu nagradu za književnost.</t>
  </si>
  <si>
    <t>Ali Bob Dylan ionako se nagradama nikada nije hvalio.</t>
  </si>
  <si>
    <t>Ovaj kameleonski lik koji već dobrano više od osamdeset godina kroči svijetom dao je kulturi, a poglavito onoj koju nazivamo pop kultura nemjerljiv doprinos, vjerojatno kao nitko drugi u zadnjih šezdeset i više godina.</t>
  </si>
  <si>
    <t>Puno odličnih dokumentarnih fimova koji su listom svi za preporuku snimljeni su o segmentima Dylanovog životnog i glazbenog puta, postoje i odlični igrani filmovi koji se dotiču Dylana na poseban način (“I’m Not There”, recimo), a biografi su mu bili i neki od najboljih pera svjetske kritike od Anthonyja Scaduta do Greila Marcusa.</t>
  </si>
  <si>
    <t>Očigledno, došlo je vrijeme (ili se skupila kritična masa novca) da se snimi i biografski igrani film o životu ovoga umjetnika (nekako namjerno izbjegavam izraz ‘glazbenika’).</t>
  </si>
  <si>
    <t>Izbor za redatelja koji će se upustiti u ovaj, možda zbog očekivanja i pomalo rizičan projekt, u startu se činio dobar jer je James Mangold već za sobom imao prilično dobar biopic “Walk The Line” temeljen na životu još jedne legende, Johnnya Casha, snimljen prije dvadesetak godina, a u “Potpunom neznancu” Mangold uz Jaya Cocksa potpisuje i scenarij.</t>
  </si>
  <si>
    <t>Druga pomalo rizična stvar je bio izbor glumca koji će u filmu glumiti Dylana, poglavito zato što je odlučeno da glumac sam i otpjeva sve pjesme koje će biti izabrane za film.</t>
  </si>
  <si>
    <t>Timothée Chalamet pokazao se i u glumačkom i u pjevačkom segmentu kao jako dobar izbor i vjerujem da gotovo nitko nema zamjerki na njegove izvedbe, a tome vjerojatno svjedoči i nominacija za Oscara u kategoriji najboljeg glumca, i na kraju ako dobije zlatni kipić neće sigurno biti nezasluženo, naprotiv.</t>
  </si>
  <si>
    <t>Isto tako sjajna scenografija i kostimografija odlično dočaravaju atmosferu početka šezdesetih godina u New Yorku, vremenu i mjestu kada i gdje se odvija radnja filma.</t>
  </si>
  <si>
    <t>Film počinje Dylanovim stopiranjem od rodne Minnesote do New Yorka gdje je s gitarom krenuo, kao i mnogi mladi beatnici toga vremena, kako bi pokušao pronaći sreću u velikom gradu u poprilično teškim i turbulentnim vremenima.</t>
  </si>
  <si>
    <t>Putem ga prati glazba njegova idola Woodyja Guthrieja, istinske folk legende koji je do tada već više od dvadesetak godina stihovima svojih protestnih pjesmama utirao put generaciji velikih ‘protestnih’ izvođača koji su ‘eksplodirali’ početkom šezdesetih.</t>
  </si>
  <si>
    <t>Kako je ovaj film ipak neka fikcija koja se temelji na stvarnoj priči i istinitim događajima, tako i Dylan u filmu odlazi u posjet Guthrieju koji je u poprilično lošem stanju u bolnici i pri tome tamo nalazi i upoznaje još jednog legendarnog lika protestne scene Petea Seegera (odlično ga je utjelovio Edward Norton), a i samom Guthrieju se predstavlja svojom gitarom i glasom.</t>
  </si>
  <si>
    <t>Seeger mladoga Dylana uzima ‘pod svoje’ i uvodi ga u ‘protestnu scenu’ klubova u Greenwich Villageu koji ulaze u svoje ‘zlatno doba’, a Pete je i organizator čuvenog Newport Folk Festivala koji je ‘centar svijeta’ protestne folk scene onoga vremena.</t>
  </si>
  <si>
    <t>Nastupajući po klubovima Dylan upoznaje tada već mladu i etabliranu folk zvijezdu Joan Baez (odlično je igra Monica Barbaro) i s njom ostvaruje vrlo čvrstu glazbenu, a i sentimentalnu ljubavnu vezu iako je u isto vrijeme u vezi sa Suze Rotolo (koja se u filmu iz nepoznatog mi razloga zove Sylvie Russo, a igra je Elle Fanning).</t>
  </si>
  <si>
    <t>Rotolo pamtimo i kao djevojku s covera Dylanovog drugog, odnosno prvog ‘pravog’ albuma “The Freewheelin’ Bob Dylan”.</t>
  </si>
  <si>
    <t>Općenito Dylanov odnos sa ženama u filmu je poprilično kaotičan, moguće da je tako i stvarno bilo, ali moguće je i da je zbog dobre priče sve ovako prikazano.</t>
  </si>
  <si>
    <t>Navodno je Bob Dylan dobio prije filma uvid u scenarij i na kraju je sve ‘amenovao’, ali u nekim trenucima neke stvari ostaju ipak malo nejasne i nedorečene, pogotovo taj odnos sa ženama koje se pojavljuju u njegovom životu, a prikazane su u filmu.</t>
  </si>
  <si>
    <t>Karijeru mu pratimo od dolaska u New York do uspinjanja na ljestvici popularnosti, od mladog i drčnog folk trubadura do karizmatičnog i pomalo ekscentričnog glazbenika za kojega se bore svi, od žena pa do vlasnika diskografskih kuća.</t>
  </si>
  <si>
    <t>Ono što je Dylan ponudio u svojim stihovima bila je himna generacije koja je očekivala ‘vremena koja se mijenjaju’, bila je to vrhunska poezija koja je prozivala vlast u “Blowin’ in the Wind” i “Masters of War” i zazivala promjene i ‘tešku kišu’ u ona teška vremena.</t>
  </si>
  <si>
    <t>Svoju novostečenu ‘slavu’ potvrđivao je nastupima u Newportu gdje je već uz sebe imao pravu sektu pratitelja i obožavatelja, a sve to vrijeme  snimao je jedan za drugim niz fantastičnih albuma.</t>
  </si>
  <si>
    <t>I kada se činilo da su ga svi apsolvirali kao akustičnog folk gurua, Dylan je već bio korak ispred, u nekoj svojoj novoj fazi, pa kada mu je postojeći okvir postao preuzak počeo je graditi drugi i tako se njegova esencijalna transformacija iz akustičnog trubadura u rock električara 1965. godine u retrospektivi čini kao logičan potez.</t>
  </si>
  <si>
    <t>Prelazak s akustike na elektriku, ili kako to u filmu kaže Pete Seeger – ‘prelazak sa svijeće na žarulju’ – okorjelim folk fanovima uopće nije dobro ‘leglo’, proglašeno je to s njihove strane za pravu izdaju, ali genijalni osobenjak koji odbija igrati prema ustaljenim pravilima je upravo ono što je Dylana učinilo toliko velikim.</t>
  </si>
  <si>
    <t>Vrhunac nezadovoljstva zbio se 1965. godine na kontroverznom nastupu na Newport Folk Festivalu kada ga je veliki dio publike izviždao, ali to Dylana uopće nije pokolebalo u naumu da svira ono i onako kako sam želi.</t>
  </si>
  <si>
    <t>Podršku mu je među rijetkima pružio, u ono vrijeme prijatelj s kojim će kasnije i snimati, Johnny Cash (odlična rola Boyda Holbrooka), još jedna posebna ličnost u svjetskoj glazbenoj povijesti.</t>
  </si>
  <si>
    <t>Film “Potpuni neznanac” temeljen je na knjizi ‘Dylan Goes Electric!’ autora Elijaha Walda i odnosi se uglavnom na prvih pet godina Dylanove karijere i prelasku sa akustičnog folka na električni rock.</t>
  </si>
  <si>
    <t>Odličan prikaz vremena uz odličan prikaz glazbene scene, dojmljive izvedbe glavnih glumaca i fantastičan soundtrack filma daju ovome filmu visoku ocjenu.</t>
  </si>
  <si>
    <t>Postoje naravno i neke male manjkavosti, većinom scenarističke, ali to ne umanjuje puno vrijednost ovoga filma.</t>
  </si>
  <si>
    <t>Naravno, ovo je prvenstveno film za velike “Dylanofile”, a nakon toga sve koji će to možda tek postati, i na kraju i ostale ljubitelje filma.</t>
  </si>
  <si>
    <t>Izlazeći iz kina nakon projekcije sasvim slučajno čuo sam razgovor cure i dečka pored mene, i on kaže “dobar mi je film samo nije odsvirao ni jednu pjesmu koju ja znam…“.</t>
  </si>
  <si>
    <t>Da ga je u tom trenutku čuo ‘Big D.’, kako Dylana u filmu zove Johnny Cash, bio bi jako zadovoljan.</t>
  </si>
  <si>
    <t>On nikad nije želio raditi ono što se od njega očekuje.</t>
  </si>
  <si>
    <t>Osobno nisam neki veliki ljubitelj filmskih nastavaka i franšiza, ali u ovom slučaju bi stvarno volio da se Dylanova priča pretvori u franšizu i da nakon priče o ‘potpuno nepoznatom’ Bobu Dylanu i njegovih prvih pet godina karijere dobijemo priču o drugih pet godina, pa onda možda i o trećih i četvrtih pet godina, kada je još uvijek bio jedan od najrelevantnijih glazbenika (umjetnika) na svijetu.</t>
  </si>
  <si>
    <t>S druge strane mislim da je danas Americi nasušno potreban jedan novi Bob Dylan, jedan novi mesija koji bi poveo mlade ljude u nekom pozitivnom pravcu, ako već nije kasno.</t>
  </si>
  <si>
    <t>James Margold napravio je vrlo dobar film koji je odličan prikaz početka karijere jednog od rijetko viđenih poetskih i glazbenih talenata.</t>
  </si>
  <si>
    <t>Za čak osam Oscara nominirana biografija Boba Dylana napokon je došla i u naša kina.</t>
  </si>
  <si>
    <t>Kao većina opsesivnih fanova Boba Dylana, njegovu filmsku biografiju “A Complete Unknown” u režiji Jamesa Mangolda koji se prije dvadeset godina već pokazao uspješnim u jednom od rijetkih kvalitetnih izdanaka u žanru ekranizacija života glazbenih legendi, “Walk the Line” o country legendi Johnnyju Cashu, dočekao sam s jednakom mjerom uzbuđenja i strepnje.</t>
  </si>
  <si>
    <t>Potonji osjećaj dolazio je zbog činjenice da holivudski film ima svoja narativna pravila i, za razliku od stvarnog života, nekoliko godina nečijeg života mora ispričati u strukturiranoj formi kako bi funkcionirao, pa me mučilo koliko će odmicanje od činjenica nauštrb priče pogodne za 140 minuta djelovati frustrirajuće nekome tko je u karijeru Boba Dylana upućen više od prosječnoga gledatelja.</t>
  </si>
  <si>
    <t>Mora odmah biti jasno da je takvih odstupanja u “A Complete Unknown” doista mnogo, no film vas već u svojim uvodnim kadrovima Bobovog dolaska u New York početkom šezdesetih brzo uvlači u atmosferu tog trenutka u povijesti sjajnim kostimima i scenografijom koja opija dok gledamo Timotheeja Chalameta kako se probija ulicama Greenwich Villagea u kojemu buja folk revival scena u svojim zlatnim danima.</t>
  </si>
  <si>
    <t>No kad već u prvom kafiću Dylan naleti na nekoga tko svojim izgledom jasno šalje poruku da bi trebao biti Dave Van Ronk koji ga iz istih stopa šalje u bolnicu u kojoj leži Woody Guthrie (Scoot McNairy) dok mu kraj postelje svira glavom i bradom Pete Seeger (Edward Norton), jasno vam je da je ono što gledate ustvari bajka, jedna vrlo izvještačena verzija priče o Bobu Dylanu koja vas vrlo brzo svojim šarmom pridobiva na to da je pustite da vas vodi svojim putem “niz maglovite ruševine vremena”, da parafraziramo jedan slavni stih, bez obzira na stvarnost u kojoj je utemeljena.</t>
  </si>
  <si>
    <t>Razlog tome zašto fikcionalizacija ovdje tako dobro funkcionira leži u činjenici da je središnji lik filma upravo Dylan, čovjek koji je od savijanja stvarnosti zbog kvalitete priče napravio karijeru.</t>
  </si>
  <si>
    <t>Bob je mijenjao svoje persone jednako često kao i David Bowie, a u “A Complete Unknown” vidimo barem tri iz tog razdoblja, čaplinovskog imitatora Guthrieja, klinca koji će postati prorokom i glasogovornikom folk generacije te rock and roll božanstvo u rađanju 1965. godine – i svaka od njih je jednako Bob Dylan.</t>
  </si>
  <si>
    <t>Isti postupak u filmu opravdava i Dylanovo izmišljanje svog prethodnog života koji je morao biti pogodan za pjevača i mnogo uzbudljiviji od njegovog normalnog djetinjstva u Hibbingu u Minnesoti, pa on naširoko smišlja laži o dogodovštinama odrastanja u putujućem karnevalu, ali isto tako svojoj djevojci Suze Rotolo (ovdje je preimenovanu u Sylvie Russo igra Elle Fanning) otvoreno priznaje da smatra kako svaki izvođač koji želi privući pozornost publike mora na neki način biti freak, pa na taj način i on sebi stvara auru “automobilske nesreće od koje je nemoguće odvratiti pogled”.</t>
  </si>
  <si>
    <t>Možda bi u slučaju nekog drugog glazbenika koji i sam sudjeluje u odobravanju vlastite biografije slučaj mogao biti da možete očekivati ušminkani hagiografski prikaz glavnoga junaka, kad je Dylan u pitanju taj strah je neopravdan.</t>
  </si>
  <si>
    <t>Dylan je ovdje prikazan pun mana, umišljen, osoran, nevjeran, itekako svjestan svog talenta, ukratko upravo onakav kakvog ga vidimo u dokumentarcu D.A. Pennebakera “Dont Look Back” koji ga prati u razdoblju iz druge polovice filma.</t>
  </si>
  <si>
    <t>Stvarni Dylan ne samo da je s guštom prihvatio razna odstupanja od stvarnosti, dovoljno je pročitati njegovu autobiografiju “Chronicles Vol. I” ili dokumentarac Martina Scorsesea o turneji The Rolling Thunder Revue da znate da Bob uživa u ubacivanju očitih laži u svoju legendu, već je čak od Mangolda tražio da povijest iskrivi na načine toliko očite da ovaj na to nije pristao zbog straha od reakcije publike na stvari koje bi bile toliko jasno neistinite.</t>
  </si>
  <si>
    <t>“Što te briga što će reći drugi,” navodno mu je odgovorio Dylan rečenicom koja bi mogla biti kao njegov moto uklesana i na njegov spomenik.</t>
  </si>
  <si>
    <t>Vjerojatno još neko vrijeme nećemo saznati što je to točno nobelovac htio da se povijest izvrne, ali činjenica je da Mangold sva ostala miješanja raznih grana vremenske crte, stapanja likova i događaja u jedno i izvrtanja istine izvodi vrlo elegantno i da im se lako prepustiti za cijenu dobrog filma.</t>
  </si>
  <si>
    <t>Za to sve možda čak i presudnu ulogu odrađuje fenomenalna glumačka postava koja je jučer, na dan hrvatske premijere filma, svoju izvrsnost potvrdila s čak tri nominacije za Oscare, uz Mangoldovu nominaciju za režiju koja je “A Complete Unknown” podigla u gornji ešalon favorita za osvajanje nagrade za najbolji film.</t>
  </si>
  <si>
    <t>Pišući ranije o soundtracku ovog filma, već sam spomenuo koliko je sjajan posao Chalamet odradio ne samo u učenju sviranja gitare i pjevanja, već u skidanju načina na koji Dylan u raznim fazama karijere frazira , što mu uspjeva do te mjere da je sličnost nevjerojatna.</t>
  </si>
  <si>
    <t>No, Chalamet skida i njegovu gestikulaciju, njegov hod, njegov pogled, prenoseći sve osobine mladog Dylana u svoju izvedbu neusporedivo bolje od nekih glumaca koji su za slične zadatke u povijesti i nagrađivani Oscarima.</t>
  </si>
  <si>
    <t>Ovdje veliku ulogu igra i scenarij koji je načelno temeljen na knjizi “Dylan Goes Electric!” Elije Walda, no više u dijalozima koje je sam Dylan navodno morao odglumiti i potvrditi prije nego budu unuseni u film kako bi djelovali doista autentično.</t>
  </si>
  <si>
    <t>Teško je opisati koliko iz tog razloga uvjerljivo djeluju Dylanovi razgovori unutar priče koja je u svojoj cjelini mnogo manje uvjerljiva.</t>
  </si>
  <si>
    <t>Osim Chalameta, glumačke nominacije itekako su zasluženo završile u rukama Nortona čiji je Pete Seeger u najmanju ruku jednako izvrstan kao Timotheejev Dylan, a i Monica Barbaro izvrsna je kao Joan Baez.</t>
  </si>
  <si>
    <t>Tu je i cijeli niz većih i manjih uloga koje su odlično dodjelene, od spomenute Fanning, preko Boyda Holbrooka u crnom odijelu Johnnyja Casha, do epizoda koje je dovojno na tren uloviti da bi se u njima prepoznali John Hammond, Albert Grossman, Bob Newrith, Mike Bloomfield i brojni drugi ljudi iz Dylanovog kruga.</t>
  </si>
  <si>
    <t>Kao Dylanov superfan osobno smatram da “A Complete Unknown” od vrlo dobrog filma postaje odličan u svojoj završnoj trećini koja se bavi njegovim zloglasnim nastupom na Newport Folk Festivalu kad u jednoj od najlegendarnijih scena rock povijesti na pozornicu izlazi s električnim bendom.</t>
  </si>
  <si>
    <t>Iako tome prethodi cijeli niz izvrsnih trenutaka (poput izvedbe “The Times They Are-A Changin’ na ranijem izdanju festivala), ovdje na materijalu prenesenom iz Waldove knjige o zakulisnoj igri između organizatora festivala koji žele da Bob ostane vjeran izvornom duhu njihove manifestacije svira akustičnu glazbu i samog umjetnika koji je tada već prigrlio novi zvuk koji je želio predstaviti svojoj publici, čak i najupućeniji mogu štošta naučiti.</t>
  </si>
  <si>
    <t>Mislim da je Mangold ovdje sjajno prenio napetost, ali još više unutarnja previranja unutar osobe Petea Seegera koji se nađe na liniji vatre između dvije struje zastupljene na festivalu, pa tako na vrlo zgodan način odaje počast vjerojatno neistinitoj legendi o sjekiri koja je trebala presjeći kablove.</t>
  </si>
  <si>
    <t>Mangold ovdje fiktivno spaja reakciju na Dylanov koncert u Manchesteru na kojemu je prozvan Judom s koncertom u Newportu, a premda je reakcija publike ovdje prikazana možda oštrijom nego što je uistinu bila, i to pretapanje djeluje funkcionalno i nimalo nezamislivo u kontekstu filma.</t>
  </si>
  <si>
    <t>Na kraju gledatelj dobiva osjećaj da bi, ako bi inzistirao na činjenicima i prigovarao izvrtanju stvarnosti, bio upravo poput onih koji su Dylanu zamjerali njegovo napuštanje folka i okretanje rocku, kao čangrizavi institucionalist koji želi sputati, u ovom slučaju, Mangoldovu umjetničku slobodu.</t>
  </si>
  <si>
    <t>Pa čak i kad ta odstupanja postaju i toliko velika da graniče s onim što se danas popularno naziva “cringe”, “A Complete Unknown” ide svojim putem i priča jednu od mogućih Dylanovih biografija koja možda nije radikalna poput ranije “I’m Not There” Todda Haynesa, ali je svakako koplje ili dva ispred mnogih drugih koje su unazad nekoliko desetljeća dospjele u kino-distribuciju.</t>
  </si>
  <si>
    <t>A svima onima koji su očekivali da će nakon gledanja ovog uratka uspijeti dublje prodrijeti u misterij Boba Dylana dovoljno je poručiti da još jednom obrate pozornost na sam naslov filma.</t>
  </si>
  <si>
    <t>Elvis Presley, Amy Winehouse, Bob Marley, N.W.A, Whitney Houston, Freddie Mercury, Aretha Franklin, Elton John, Amy Winehouse, Milli Vanili… glazbenici su, različitih izričaja, prema čijim su glazbenim karijerama odnosno životnim pričama snimljeni filmovi u posljednjih desetak godina.</t>
  </si>
  <si>
    <t>Hollywood voli biografije slavnih osoba, osobito glazbenika, ali u posljednje vrijeme većina je filmskih glazbenih biografija imala isti problem.</t>
  </si>
  <si>
    <t>Filmovi su bili umiveni i njihova su radnje, većinom, zaobilazile škakljive i neugodne detalje iz života slavnih – takve, umivene često i uljepšane filmske priče igrale su na emocije obožavatelja prije svega glazbom (u tome su često uspijevale), ali sadržaj je bio problematičan i(li) klišeiziran.</t>
  </si>
  <si>
    <t>Ove godine očekuju nas nove glazbeno-filmske priče.</t>
  </si>
  <si>
    <t>Krajem godine, točnije početkom listopada, očekuje nas film o Michaelu Jacksonu, ali prije toga u kino dvorane stigao je film o glazbeniku koji je, između ostalog, dobitnik Nobelove nagrade za književnost (nagrada koja je, iz više razloga, bila drugačija i kontroverzna).</t>
  </si>
  <si>
    <t>Like a rolling stone stigla je priča o Bobu Dylanu…</t>
  </si>
  <si>
    <t>U pjesmi “Prljavog kazališta” pod imenom “Sanja” postoji stih koji kaže “gitaru na rame pa mijenjati svijet”.</t>
  </si>
  <si>
    <t>Stih koji izvrsno odgovara početku filmske, biografske priče o Dylanu.</t>
  </si>
  <si>
    <t>Radnja filma vraća nas u 1961. godinu.</t>
  </si>
  <si>
    <t>U New York stiže Dylan, tada nepoznati devetnaestogodišnjak, sa spomenutom gitarom na ramenu, bez novaca, ali s puno želje i motiva.</t>
  </si>
  <si>
    <t>Želi upoznati uzora, američkog folk pjevača i tekstopisca Woodyja Guthrieja i postati glazbenik.</t>
  </si>
  <si>
    <t>Guthrie je hospitaliziran zbog Huntingtonove bolesti, ali, uz pomoć Petea Seegera, Dylan pronalazi idola i kreće u osvajanje svijeta.</t>
  </si>
  <si>
    <t>Stihovima i glazbom.</t>
  </si>
  <si>
    <t>Kako bi približio, draga Čitateljice ili štovani Čitatelju, koliko je “Potpuni neznanac” uspio glazbeno-filmski kino doživljaj, pisac ovih redaka u nekoliko će rečenica privatizirati tekst koji čitate.</t>
  </si>
  <si>
    <t>Naime, nisam (pre)veliki obožavatelj lika i djela Boba Dylana – uz dužno poštovanje njegovom doprinosu, prije svega, američkoj glazbi (što je u filmu izvrsno prikazano) i pjesmu-dvije koju bi stavio na listu najdražih glazbenih ostvarenja Dylan nikada nije pripadao u uži krug najboljih/najdražih glazbenika.</t>
  </si>
  <si>
    <t>Također, sveprisutni francuski ljubimac Hollywooda, Timothee Chalamet nije me uvjerio (poslije “Potpunog stranca” mišljenje je bitno drugačije) kako je riječ o najboljem glumcu mlađe generacije kako je često kvalificiran posljednjih godina u različitim filmskim tekstovima.</t>
  </si>
  <si>
    <t>No, prethodnim rečenicama “Potpuni neznanac” je jedan od najboljih glazbenih biografskih priča viđenih još tamo do….“Hoda po rubu”, filmu koji tematizira životnu priču Johnnyja Casha…</t>
  </si>
  <si>
    <t>Poveznica između spomenutih filmova je redatelj i scenarist James Mangold.</t>
  </si>
  <si>
    <t>Mangold je potpisao oba filma i, baš kao i “Hod po rubu”, “Potpuni neznanac” izvrsno je režiran film u kojem redatelj vješto i detaljno secira glavnog protagonista te pokazuje kako u moru različitih detalja iz karijere, ali i privatnog života glazbenika zna odabrati one važne za iznimno zanimljivo portretiranje glavnog protagonista.</t>
  </si>
  <si>
    <t>Uz sve navedeno film je, u nekoliko scena, spojio Dylana i Casha.</t>
  </si>
  <si>
    <t>Još da je uspio nagovoriti Joaquina Phoenixa za nastup u filmu…</t>
  </si>
  <si>
    <t>Čitava radnja filma odigrava se u šezdesetim godinama prošlog stoljeća koje su, prema viđenom, bile ključne za Dylana i njegov uspon odnosno stvaranje glazbene legende.</t>
  </si>
  <si>
    <t>Uz veliki broj najvećih i najpoznatijih hitova koji se izmjenjuju tijekom filma, redatelj Mangold izvrsno gradi priču i isprepliće glazbenikov privatni i glazbeni život.</t>
  </si>
  <si>
    <t>Jedan od najupečatljivijih i najsnažnijih detalja filma je stavljanje u kontekst vremena nastajanje pjesama Boba Dylana.</t>
  </si>
  <si>
    <t>Nenametljivo, ali dovoljno jasno i snažno redatelj pokazuje političke, društvene i glazbene okolnosti u kojima su nastale autorove pjesme.</t>
  </si>
  <si>
    <t>Šezdesete su bile burne, nepredvidljive i nesigurne – godine u kojima je stvarao Dylan bitno su utjecale na njegovu glazbu.</t>
  </si>
  <si>
    <t>Iako se tijekom filma može osjetiti nostalgija i melankolija, film je dinamičan i dobro odmjerenog ritma.</t>
  </si>
  <si>
    <t>Mangold zna izvrsno procijeniti kojim scenama odnosno događajima treba dati više, a kojim manje minuta (izuzetak je tek finale filma na festivalu u Newportu).</t>
  </si>
  <si>
    <t>Bez obzira na trajanje od, otprilike, 150 minuta “Potpuni neznanac” gotovo da i nema suvišnih minuta i gleda se za zanimanjem.</t>
  </si>
  <si>
    <t>Tijekom filma prikaz glavnog protagonista prolazi i zatvara puni krug – od mladog i anonimnog glazbenika koji dolazi u grad nakloniti se uzoru (pronaći iskru) i baviti se glazbom (“Ne tražimo mjesec, imamo zvijezde” – citat iz filma “Dead Ringer” ponavlja se u filmu i opisuje put Boba Dylana) do velike nacionalne i svjetske glazbene zvijezde kojoj je uspjeh oduzeo dio duše i učinio ga paranoičnim.</t>
  </si>
  <si>
    <t>Dylanovo djetinjstvo nije uopće dotaknuto, ali promjena (dolaskom slave i popularnosti) nijansirana je i prikazan s puno detalja i simbolike (kako u razgovorima i postupcima tako i u glazbi).</t>
  </si>
  <si>
    <t>Paranoju uzrokovanu slavom Dylan je i sam priznao u pismu Cashu, Joan Baez nazvat će Dylana običnim šupkom – za tako nešto ima razloga.</t>
  </si>
  <si>
    <t>Glavni protagonist izgleda kao čovjek koji ne može, barem ne u potpunosti, voljeti već je, prilično zaljubljen u sebe odnosno vlastite pjesme i uspjeh koji je postigao.</t>
  </si>
  <si>
    <t>Da, prema Mangoldu teško se oteti dojmu kako je jedina prava i istinska ljubav Boba Dylana bila i ostala glazba (u kojoj je pomaknuo granice, provocirao i mijenjao trendove).</t>
  </si>
  <si>
    <t xml:space="preserve">Bez obzira na Joan Baez i Silviju… </t>
  </si>
  <si>
    <t>“Potpuni neznanac” je jedan od onih filmova koji zaslužuju nagradu za glumačku ekipu.</t>
  </si>
  <si>
    <t>Chalamet kao Dylan izvrsno funkcionira (pjevačke dionice su iznimno uvjerljive), Edward Norton ponovo uvjerljiv u ulozi Petea Seegera kao i Scott McNairy kao Woody Guthrie.</t>
  </si>
  <si>
    <t>U sjajnom izdanju “Potpuni neznanac” donosi Monicu Barbaro kao Joan Baez te nešto manje sjajnu Elle Fanning u ulozi Silvije Russo.</t>
  </si>
  <si>
    <t>Dojmljiv je i Boyd Holbrook kao Johnny Cash.</t>
  </si>
  <si>
    <t>Glumačka ekipa doista je snažan adut za gledanje “Potpunog neznanca”.</t>
  </si>
  <si>
    <t>Domaći je distributer izvrsno tempirao početak prikazivanja “Potpunog neznanca” u kinima.</t>
  </si>
  <si>
    <t>Na dan kada su objavljene nominacije za “Oscara”, filmska priča o Bobu Dylanu ukazala se na kino programu.</t>
  </si>
  <si>
    <t>Film je nominiran za zlatnog kipića u osam kategorija (uključujući najbolji film i redatelj) – iako je nagrada “Oscar” posljednjih godina izgubila na relevantnosti i popularnosti nominacije su zaslužene.</t>
  </si>
  <si>
    <t>Film o Dylanu, točnije ključnom periodu njegovog života nije samo film o glazbi već diskretno i nenametljivo opisuje vrijeme u kojem je Dylan postao nacionalna zvijezda.</t>
  </si>
  <si>
    <t>Film koji se gleda sa zanimanjem, film koji vrijedi gledati bez obzira kakvo mišljenje imali o glazbi i stihovima Boba Dylana…</t>
  </si>
  <si>
    <t>Ukoliko idete secirati Anoru, to je jedna prilično klasična i donekle čak i predvidiva „priča o Pepeljugi“ (engl. Cinderella Story).</t>
  </si>
  <si>
    <t>Vrlo rano se postavi osnovna premisa i čim se njih dvoje vjenčaju u Vegasu, potpuno vam je jasno u kojem će smjeru priča ići i na tom nekom osnovnom,  površinskom planu, Anora ne donosi apsolutno ništa novo: razvije se lažna romansa, djevojka izvuče deblji kraj i sve na kraju obilježimo gorkim suzama.</t>
  </si>
  <si>
    <t>Već viđeno, prožvakano i jako dobro poznato.</t>
  </si>
  <si>
    <t>Međutim, u čemu je onda kvaka?</t>
  </si>
  <si>
    <t>Zašto je Anora toliko dobar film?</t>
  </si>
  <si>
    <t>A stvarno jest – da ne bi ispalo, temeljem prethodnog pasusa, da mislimo da nije.</t>
  </si>
  <si>
    <t>I kvaka je upravo u tome što je poznat.</t>
  </si>
  <si>
    <t>Kad prvi put gledate, primjerice, Halloween – super je.</t>
  </si>
  <si>
    <t>Film je izvrstan, Carpenter je napravio genijalan uradak za sva vremena, međutim, svaki sljedeći slasher, a pogotovo oni lošiji, ne ostavlja više isti dojam (uz nekoliko časnih izuzetaka).</t>
  </si>
  <si>
    <t>Tako je i s ovakvim ljubavnim dramama i to je razlog zašto je ovaj žanr uglavnom smatram komercijalnim, bez neke duboke umjetničke vrijednosti, odnosno smatra ga se žanrom samo za zabavu, ne za neki složeno filozofsko-umjetničko iskustvo.</t>
  </si>
  <si>
    <t>I dok Anora ni u kojem trenutku ne postaje Eraserhead, to je film koji nečemu što nam je jako dobro poznato donosi nešto novo.</t>
  </si>
  <si>
    <t>Film se roughly može podijeliti na tri dijela.</t>
  </si>
  <si>
    <t>Prva, koja predstavlja uvod, nije ni po čemu zanimljiva, osim po tome što ima jako puno scena seksa, ali s obzirom da je naslovna Anora seksualna radnica (Baker, inače, ima neku posebnu ljubav prema seksualnim radnicima, koji su česti likovi u njegovim filmovima), to nije neočekivano.</t>
  </si>
  <si>
    <t>I dok ne donosi ništa novo, uvod jako dobro postavlja scenografiju za urnebes drugog dijela.</t>
  </si>
  <si>
    <t>Drugi dio filma nešto je vrlo posebno.</t>
  </si>
  <si>
    <t>Zamislite Guya Ritchieja i njegove rane filmove (tipa Zdrpi i zbriši ili Lopovi, ubojice i dvije nabijene puške), ali u rom-comu s Jennifer Aniston i Adamom Sandlerom.</t>
  </si>
  <si>
    <t>Okej, možda izbacite Adama Sandlera, ali poanta ostaje.</t>
  </si>
  <si>
    <t>E taj je drugi dio upravo takav – sve je kao u filmu Guya Ritchieja, ali glavna junakinja je Jennifer Aniston koja je striptizeta, dok su Jason Statham i Vinnie Jones dva Armenca, jedan od kojih je uz to i svećenik.</t>
  </si>
  <si>
    <t>I da, tu je još neki random Rus koji je ubačen tek tako (iako kasnije postaje najbolji lik filma, ali to se postepeno razvija), a to je valjda Jason Flemyng.</t>
  </si>
  <si>
    <t>I uglavnom, u toj kakofoniji ruskog, armenskog i engleskog jezika, Anora, svećenik, drugi Armenac i Rus traže drugog Rusa po New Yorku i te scene vrludaju od gangsterskih do potpune komedije.</t>
  </si>
  <si>
    <t>I to je ono što je novo, jer ta autoironija s kojom film pristupa inače vrlo teškoj i kompleksnoj temi daje filmu tu čar s kojom je osvojio i publiku i kritičare.</t>
  </si>
  <si>
    <t>Treći dio filma vrlo je predvidiv i iako ima neke natruhe komedije iz drugog dijela, koja zaostaje u pojedinim scenama, tu se film prikladno vraća „na zemlju“, a s time i nas vraća na zemlju, i u posljednjoj sceni zapravo pokazuje koliko je sve to gorko i bolno, neovisno o činjenici da je samo 15-ak minuta ranije činio apsolutno sve da vas nasmije do suza.</t>
  </si>
  <si>
    <t>Taj specifičan spoj žanrova koji se izmjenjuju, kombiniran sa snažnom autoironijom koju film koristi kako bi prikazao jednu doista tužnu i tešku priču o tome koliki debili muškarci mogu biti prema ženama i kolika je dubina razočarenja koju možemo iskusiti, to je ono što Anoru izdiže iznad konkurencije, odnosno to je razlog zašto je film tako dobar.</t>
  </si>
  <si>
    <t>U suštini, iako se možda ne čini takvom, Anora je, kao i raniji filmovi Seana Bakera, indie film i to jedan vrlo eklatantan primjer indie filma koji je atipičan jer na površini vrlo vješto koketira s komercijalnim filmovima, posebice ako ga usporedite s Bakerovim ranijim radovima.</t>
  </si>
  <si>
    <t>I dok bismo mogli sada pričati o likovima i njihovim motivima, koji su jako dobro i balansirano prezentirani, smatramo važnijim istaknuti jedan drugi aspekt ovoga filma, a to je taj indie element.</t>
  </si>
  <si>
    <t>Naime, neki će vjerojatno ovaj film opisati kao komediju.</t>
  </si>
  <si>
    <t>Neki će možda ići još dalje i opisati ga kao tragediju.</t>
  </si>
  <si>
    <t>Možda je najneutralniji opis filma romantična komedija, ali kao i većina indie filmova, koji su žanrovski vrlo fluidni, a opet su u svojoj suštini jedno, Anora je zapravo drama.</t>
  </si>
  <si>
    <t>Ima tu elemenata više žanrova, ali Anora je u suštini jedna surova i teška drama koju je Sean Baker, kako smo rekli, prikazao na jedan atipičan način, gotovo kao da slušate neku Morrisseyevu pjesmu (bilo samostalnu, bilo da je iz perioda Smithsa).</t>
  </si>
  <si>
    <t>Jer kad Morrissey kaže „I was looking for a job and then I found a job, but heaven knows I’m miserable now“, a glazba koja svira je vrlo vesela, onda vam je jasno o kojoj razini cinične melankolije tu pričamo.</t>
  </si>
  <si>
    <t>I dok Baker nije toliko ciničan, humor ovoga filma je kao ta vesela glazba koja svira dok Morrissey govori kako je jadan i bijedan, kao i priča ovoga filma.</t>
  </si>
  <si>
    <t>Indie filmovi nisu art filmovi, ali su svojom estetikom dosta bliski toj vrsti filma.</t>
  </si>
  <si>
    <t>Anora tu raskida s tradicionalnim pristupom indie filmova (za usporedbu čak ne morate ići toliko daleko – pogledajte The Florida Project Seana Bakera!) i dok ima nekoliko prekrasnih kadrova koji su karakteristika indie filmova, film je strukturiran dosta „obično“, što je u ovom slučaju još jedan plus jer pokazuje kako je Sean Baker, u umjetničkom smislu, uspio napraviti jedan stvarno kvalitetan i neobičan film.</t>
  </si>
  <si>
    <t>Prije samoga kraja, ipak bismo rekli nešto o likovima, odnosno o dvoje likova; dobro, Armenci su urnebesni, ali oni su likovi koji služe svrsi i toj su svrsi poslužili toliko dobro da bi mogli ostati upamćeni, međutim oni nemaju neki razvoj.</t>
  </si>
  <si>
    <t>S druge strane, Anora je lik koji raste, koji razbija stereotipe s kojim nas sama suočava – dapače, na početku filma ona uopće ne bježi od toga da je hodajući stereotip – i pokazuje nam kako ljudskost postoji čak i tamo gdje bismo ju posljednje tražili.</t>
  </si>
  <si>
    <t>Tu pohvale idu Bakeru zbog razrade snažnog ženskog lika, ali i Mikey Madison, čija je interpretacija doista moćna i uvjerljiva, toliko da vjerujemo da je jedna od kandidatkinja za glavne nagrade ove sezone.</t>
  </si>
  <si>
    <t>Drugi lik je Igor – onaj random Rus koji se samo pojavi i cijeli je film vrlo random – koji isto kao i Anora razbija stereotipe.</t>
  </si>
  <si>
    <t>Kao što smo rekli, Armenci su poslužili svrsi, ali oni ništa ne razbijaju – oni su točno ono što jesu.</t>
  </si>
  <si>
    <t>S druge strane, Igor je prezentiran kao onaj „Adidas Rus“ sa memeova o Slavenima (Rusima), a čak ga i Anora percipira takvim.</t>
  </si>
  <si>
    <t>Međutim, unatoč svim sranjima, da prostite, kroz koja prolazi (onaj drugi Armenac je tehnički prošao gore, ali njegove će rane brže zacijeliti), Igor uporno demonstrira koliko je drugačiji od predrasuda kroz koje ga percipiraju i likovi u filmu, a posredno i mi.</t>
  </si>
  <si>
    <t>I dok je gledatelju puno prije jasno da je Igor puno kompleksniji lik, to Bakerovo scenarističko inzistiranje na tome da je Igor, u očima svih likova u filmu, samo ćelavi glupan zapravo daje tom liku dodanu vrijednost, zbog čega smo ga morali istaknuti posebno.</t>
  </si>
  <si>
    <t>O Anori imamo samo riječi hvale.</t>
  </si>
  <si>
    <t>Ima tu grešaka i malo klišejiziranih trenutaka, ali sve u svemu, Baker je dokazao da u žanr koji je izjeden glupavim klišejima i pastišima te koji već desetljećima prati od kroničnog nedostatka originalnosti može unijeti nešto novo i nešto zanimljivo.</t>
  </si>
  <si>
    <t>I zato je Anora tako uspjela, unatoč činjenici da je na idejnom planu priča koju smo već vidjeli.</t>
  </si>
  <si>
    <t>U tom se pogledu treba osvrnuti i na potencijalni uspjeh ovoga filma u sezoni nagrada.</t>
  </si>
  <si>
    <t>Nakon Zlatne palme, Anora je za mnoge jedan od velikih favorita za tri velike nagrade.</t>
  </si>
  <si>
    <t>I dok bi na Zlatnim globusima film mogao proći dosta dobro, zbog činjenice da postoje dvije kategorije, konkurencija na BAFTA-ma i na Oscarima bit će prilično jaka, možda čak i prejaka da Anora ostvari nekakav značajan uspjeh, iako iznenađenje nije nemoguće.</t>
  </si>
  <si>
    <t>Međutim, kada se sjetimo da Stranci s Andrewom Scottom i Paulom Mescalom prošle godine nisu dobili nijednu nominaciju za Oscara, iako se po svim parametrima radilo o jednom od najboljih filmova prošle godine, onda se bojimo da bi se i Anora mogla „izgubiti“ među masom holivudskog glamura kojega će, ove godine, svakako biti.</t>
  </si>
  <si>
    <t>Ali, ‘ko šiša nagrade – odite i pogledajte Anoru, dobro se nasmijte prije nego vas kraj dotuče, i uživajte u još jednom izvrsnom filmu Seana Bakera i jednom od najposebnijih filmova 2024. godine.</t>
  </si>
  <si>
    <t>Iza nas je zanimljiva sezona filmskih nagrada.</t>
  </si>
  <si>
    <t>Sinoć je održana 97. dodjela Oscara, a najviše zlatnih kipića je odnio film Anora, redatelja Seana Bakera.</t>
  </si>
  <si>
    <t>Očekivano je uzeo i onaj najveći – za najbolji film.</t>
  </si>
  <si>
    <t>Nije strano da ga struka voli i da je bio veliki kandidat, no do zadnje sekunde je bilo neizvjesno hoće li najboljim filmom biti proglašena Anora ili drugi veliki favorit – The Brutalist.</t>
  </si>
  <si>
    <t>Anora je nastavila tradiciju da filmovi koji osvoje Zlatnu palmu na Filmskom festivalu u Cannesu, osvoje i Oscar.</t>
  </si>
  <si>
    <t>Upravo tamo je bila održana premijera filma, a odmah su mu predviđali nagrade Akademije filmske znanosti i umjetnosti.</t>
  </si>
  <si>
    <t>Podsjetimo, Anora je sinoć dobila pet Oscara – za najbolji film, najboljeg redatelja (Sean Baker), najbolju glumicu (Mikey Madison), najbolji originalni scenarij i najbolju montažu.</t>
  </si>
  <si>
    <t>Mnogi se pak pitaju – je li to zasluženo?</t>
  </si>
  <si>
    <t>Dok smo mi imali drugog favorita (pravda za The Brutalista!), ipak ne možemo reći da je Anora loš izbor.</t>
  </si>
  <si>
    <t>Mi smo film pogledali još u studenom prošle godine kada je stigao u domaća kina i evo što smo imali reći o njemu.</t>
  </si>
  <si>
    <t>Anoru su opisivali kao Pretty Woman u modernom dobu, no rekli bismo da je više kao Pepeljuga iz Brooklyna.</t>
  </si>
  <si>
    <t>Film prati Anoru ‘Ani’ Mikheevu, striptizetu i prostitutku koja pleše u klubu HQ.</t>
  </si>
  <si>
    <t>Porijeklom Ruskinja, Ani živi u ruskom susjedstvu, a na početku filma gledamo njezin život i rad u striptiz klubu.</t>
  </si>
  <si>
    <t>S obzirom na to da je jedina plesačica koja priča ruski, vlasnik kluba uputi je klijentu Ivanu ‘Vanyi’ Zakharovu, mladom sinu ruskog oligarha.</t>
  </si>
  <si>
    <t>Ani ga cijelu noć zabavlja, a kada je Ivan pita radi li i izvan kluba, ona ni ne shvaća koliko će joj to promijeniti sve.</t>
  </si>
  <si>
    <t>Ani i Ivan ubrzo se upuste u razuzdanu romansu, seks, partijanje i drogiranje koje rezultira impulzivnim brakom u Las Vegasu.</t>
  </si>
  <si>
    <t>Sada na ruci ima četverokaratni dijamant, živi s Ivanom u ogromnoj kući i život se čini idealan.</t>
  </si>
  <si>
    <t>Igraju igrice i partijaju cijeli dan, a Ani napusti i klub u kojem je plesala.</t>
  </si>
  <si>
    <t>Međutim, njezina bajka se ubrzo rasprši kada Ivanovi roditelji saznaju za brak te ga odmah žele poništiti.</t>
  </si>
  <si>
    <t>U njihovu ‘palaču’ dolaze Toros i Garnick, dva čovjeka koja rade za Ivanovog oca kojima je zadatak brinuti da Ivan ne radi gluposti te njihov pomagač Igor.</t>
  </si>
  <si>
    <t>Njihov brak se mora poništiti pod svaku cijenu.</t>
  </si>
  <si>
    <t>Kada Ivan pobjegne od trojice muškaraca koje je njegov otac poslao, Ani s njima mora surađivati.</t>
  </si>
  <si>
    <t>Međutim, iako je riječ o trojici odrasla muškarca, u urnebesnoj sceni invazije doma, Ani ih poprilično savlada.</t>
  </si>
  <si>
    <t>Njih četvero sada su u potrazi za Ivanom u jednom hladnom njujorškom danu.</t>
  </si>
  <si>
    <t>Ono što Anora uspješno čini je držanje pažnje od početka do kraja.</t>
  </si>
  <si>
    <t>Prvotni eksces, zabave i blistave scene partijanja, odjednom zamijene kaotične scene potjere za Ivanom.</t>
  </si>
  <si>
    <t>Humornim scenama najviše pridonose interakcije glumaca koji su zaista sjajni za svoje uloge.</t>
  </si>
  <si>
    <t>Neurotični Karren Karagulian u ulozi Torosa ne može shvatiti bezobrazluk ‘mlađe generacije’, Vache Tovmasyan u ulozi Garnicka najsmješniji je dok se prepire s Ani, a Yura Borisov kao samozatajni i tihi Igor pruža odmor od kaosa.</t>
  </si>
  <si>
    <t>No, prava zvijezda je Mikey Madison.</t>
  </si>
  <si>
    <t>Mikey Madison glumica je koju smo prethodno gledali u filmu Once Upon a Time in Hollywood te Scream iz 2022.</t>
  </si>
  <si>
    <t>No, Anora joj je donijela status filmske zvijezde.</t>
  </si>
  <si>
    <t>Nevjerojatno je uvjerljiva, snažna i britka kao Ani te nosi cijeli film na svojim leđima.</t>
  </si>
  <si>
    <t>Do kraja filma zavolite je te navijate za nju, a bude vam je i žao u zadnjoj srcedrapajućoj sceni filma.</t>
  </si>
  <si>
    <t>Već nakon premijere u Cannesu su joj krenuli predviđati nominaciju za Oscar za najbolju glumicu.</t>
  </si>
  <si>
    <t>Redatelj Sean Baker nju je otpočetka htio kao Anoru.</t>
  </si>
  <si>
    <t>A Anora je upravo njegov najbolji film dosad.</t>
  </si>
  <si>
    <t>Podsjetimo, Baker je redatelj poznat po neovisnim filmovima u kojima su često protagonisti seksualni radnici.</t>
  </si>
  <si>
    <t>U filmsku industriju ušao je s filmom Tangerine iz 2015., nagrađivanim neovisnim filmom koji je u cijelosti snimljen na iPhoneu.</t>
  </si>
  <si>
    <t>Onda je više pažnje dobio s The Florida Projectom s Willemom Dafoeom da bi ga popratio s Red Rocketom.</t>
  </si>
  <si>
    <t>Sada je predstavio svoj najbolji uradak, Anoru.</t>
  </si>
  <si>
    <t>Nadamo se da će kao i Madison, i Baker postati puno veće ime za koje će čuti i mainstream publika.</t>
  </si>
  <si>
    <t>Romantična dramedija "Anora" redatelja Seana Bakera slojevita i interesantna priča o sukobu dvije moderne kaste - radnika i šokantno bogatih.</t>
  </si>
  <si>
    <t>Je li pobjeda romantične dramedije "Anora" američkog redatelja i scenarista Seana Bakera na ovogodišnjem Filmskom festivalu u Cannesu bila mala senzacija?</t>
  </si>
  <si>
    <t>S obzirom na recentnu povijest, moglo bi se reći.</t>
  </si>
  <si>
    <t>Amerika je Zlatnu palmu prije ove godine uzela 2011. ("Drvo života" Terrencea Malicka), a prije toga 2004. i 2003. ("Fahrenheit 9/11" Michaela Moorea i "Slon" Gusa Van Santa).</t>
  </si>
  <si>
    <t>Film je premijerno prikazan 21. svibnja i dobio je 10-minutnu ovaciju.</t>
  </si>
  <si>
    <t>Američka redateljica Greta Gerwig, predsjednica žirija koji je ocjenjivao filmove koji su se natjecali za Zlatnu palmu, rekla je da se žiri osjećao kao da ga je "Anora" transportirala drugdje i dotaknula.</t>
  </si>
  <si>
    <t>Osim žirija, Bakerov je film oduševio i kritičare.</t>
  </si>
  <si>
    <t>Na online platformi Rotten Tomatoes ima 98 posto, a velika se većina njih slaže da je "Anora" još jedna uspješna kronika ljudi s ruba američkog društva koji žele više nego što imaju ili nego što im je dano.</t>
  </si>
  <si>
    <t>Bakerov film prati 23-godišnju striptizetu Anoru "Ani" Mihejevu (igra je Mikey Madison), djelatnicu elitnog njujorškog striptiz kluba Headquarters.</t>
  </si>
  <si>
    <t>Kada jedne večer u klub uđe 21-godišnji Ivan "Vanja" Zaharov (Mark Eidelstein), sin poznatog i opsceno bogatog ruskog oligarha Nikolaja Zaharova (Aleksej Serebrjakov), voditelj Headquartersa za njegov stol pošalje Anoru, jedinu plesačicu koja zna ruski.</t>
  </si>
  <si>
    <t>Vanja od Anore kupi nekoliko plesova u krilu i oni se tijekom isti pomalo i sprijatelje.</t>
  </si>
  <si>
    <t>Što se tiče obitelji Zaharov, Vanja u Americi kao studira, međutim svoje dane krati tulumima, drogiranjem i igranjem videoigara.</t>
  </si>
  <si>
    <t>Nakon što se Vanji dopadne Anora, on od nje kupi i nekoliko seksualnih susreta u domu svojih roditelja.</t>
  </si>
  <si>
    <t>Zatim joj plati 15 tisuća dolara da bi mu tjedan dana bila djevojka.</t>
  </si>
  <si>
    <t>Mladost - ludost.</t>
  </si>
  <si>
    <t>Njihovo druženje kulminira vjenčanjem u Las Vegasu.</t>
  </si>
  <si>
    <t>Vanja se nada da će mu brak s Amerikankom donijeti slobodu, ali grdno se prevario.</t>
  </si>
  <si>
    <t>Kad obitelj dozna za njegovo vjenčanje, Vanja i Anora upadnu u velike probleme.</t>
  </si>
  <si>
    <t>Baker je rekao da je "Anoru" napisao nakon što mu je jedan prijatelj rekao da zna da je jedna friško vjenčana osoba ruskog podrijetla oteta te neko vrijeme bila "zalog".</t>
  </si>
  <si>
    <t>Američki je redatelj rekao i da želi pričati "ljudske priče" te da svojim filmovima želi destigmatizirati seksualni rad.</t>
  </si>
  <si>
    <t>Prilikom pisanja scenarija, pomagala mu je kanadska spisateljica Andrea Werhun, nekoć eskort-dama i striptizeta koja je o svom životu u tom miljeu napisala memoar "Moderna kurva" (2018.).</t>
  </si>
  <si>
    <t>Odluku da ulogu Anore dade Madison Baker je donio nakon što je vidio njezine izvedbe u filmovima "Bilo jednom u Hollywoodu" i "Vrisak" (onom iz 2022.).</t>
  </si>
  <si>
    <t>Anora je u hrvatska je kina stigla 31. listopada, u kritičar Jutarnjeg lista Damjan Raknić u novoj epizodi serijala "Šalabahter iz filma" donosi pet razloga zbog kojih je trebate pogledati.</t>
  </si>
  <si>
    <t>Anora, redatelja Seana Bakera, prati jedan period života “eskort-dame”, Anore (Mikey Madison), koja upoznaje Ivana (Mark Eydelshteyn), sina ruskog oligarha.</t>
  </si>
  <si>
    <t>Mnogi su već komentirali kako je Anora svježa i suvremena verzija priče o Pepeljugi.</t>
  </si>
  <si>
    <t>No prilikom gledanja, meni se stvorila poveznica na jednu drugu priču i jedan drugi film – Zgodna žena.</t>
  </si>
  <si>
    <t>Naravno i za Zgodnu ženu se može reći da je svojevrsna verzija priče o Pepeljugi.</t>
  </si>
  <si>
    <t>No Anora mi je ostavila dojam kao moderna, realističnija verzija Zgodne žene.</t>
  </si>
  <si>
    <t>Anorin život poprima neočekivani zaokret nakon što upozna Ivana.</t>
  </si>
  <si>
    <t>Njihova veza, isprva je temeljena na transakciji.</t>
  </si>
  <si>
    <t>Ali ubrzo se razvija u nešto dublje te dovodi do ozbiljne veze koju Ivanovi roditelji ne odobravaju.</t>
  </si>
  <si>
    <t>Dapače, šalju svoje ljude po Ivana i Anoru kako bi okončali njihovu vezu, a Ivana vratili u Rusiju.</t>
  </si>
  <si>
    <t>To pokreće niz događaja koji neočekivano balansiraju između komedije i drame.</t>
  </si>
  <si>
    <t>Jedan od najsvjetlijih aspekata filma je upravo njegov humor.</t>
  </si>
  <si>
    <t>Anora je bez sumnje jedan od najsmješnijih filmova godine.</t>
  </si>
  <si>
    <t>Posebno se ističe scena u kojoj po Ivana i Anoru dolaze ljudi koje su poslali Ivanovi roditelji.</t>
  </si>
  <si>
    <t>I zapravo od tog trenutka kreću najduhovitiji dijelovi filma.</t>
  </si>
  <si>
    <t>Ali oni su cijelo vrijeme prožeti vrlo tužnom pričom koja nas udari tek pred kraj filma.</t>
  </si>
  <si>
    <t>Jer ispod površine humora, Anora se bavi i teškim temama poput klasnih razlika, identiteta i potrage za vlastitim mjestom u svijetu.</t>
  </si>
  <si>
    <t>I vjerojatno je ova kombinacija humora i ozbiljnosti razlog zašto je Anora osvojila brojnu publiku.</t>
  </si>
  <si>
    <t>Osim toga, glumačka postava je izvanredna.</t>
  </si>
  <si>
    <t>Mikey Madison briljira u ulozi Anore, donoseći liku slojevitost i autentičnost.</t>
  </si>
  <si>
    <t>Njezina izvedba zasluženo je nominirana za Oscara.</t>
  </si>
  <si>
    <t>Yura Borisov također se ističe u ulozi Igora, jednog od ljudi poslanih da zaustave Anorinu i Ivanovu vezu.</t>
  </si>
  <si>
    <t>On je Igoru donio suptilnost i dubinu.</t>
  </si>
  <si>
    <t>No doista se može reći kako je cijela glumačka postava jako dobra i zapravo je teško izdvojiti pojedinačne glumce.</t>
  </si>
  <si>
    <t>Ali ipak sam to morao to napravit bar za ovaj dvojac koji je nominiran za Oscara.</t>
  </si>
  <si>
    <t>Anora je film koji će vas nasmijati, dirnuti i možda potaknuti na razmišljanje.</t>
  </si>
  <si>
    <t>Njegova sposobnost da spoji humor s ozbiljnim temama, zajedno s izvanrednim glumačkim izvedbama i vještom režijom, čini ga jednim od najboljih filmova godine.</t>
  </si>
  <si>
    <t>U konačnici, Anora nije samo moderna verzija Zgodne žene.</t>
  </si>
  <si>
    <t>To je duboko promišljanje o ljubavi, identitetu i društvenim normama.</t>
  </si>
  <si>
    <t>Njezina realistična i iskrena priča, zajedno s humorom, garancija je da će ostati u sjećanju gledatelja dugo nakon završetka projekcije.</t>
  </si>
  <si>
    <t>Uostalom, zato je i uspjela dobiti nekoliko nominacija za Oscara, iako je riječ o tipu filma kojeg bi Akademija inače izbjegla.</t>
  </si>
  <si>
    <t>Zato… bacite oko na Anoru.</t>
  </si>
  <si>
    <t>Sean Bakerova neuobičajena priča o Pepeljugi osvojila je prestižnu nagradu Zlatna palma, a svjetski kritičari i filmaši predviđaju joj pozlaćene kipiće na Oscarima iduće godine.</t>
  </si>
  <si>
    <t>Stilski uzbudljiva, iznimno zabavna i emocionalno iskrena, Anora je jedinstvena varijacija na priču o Pepeljugi koja može doći samo od Seana Bakera.</t>
  </si>
  <si>
    <t>Bakera se može nazvati indie filmašem, ali Anora je pravi mainstream film koji će sa svojom energijom i temom u istoj mjeri zadovoljiti poklonike indie filma, blještavog mainstreama, kao i modernu ‘TikTok’ publiku.</t>
  </si>
  <si>
    <t>Zvuči nevjerojatno, ali je doista tako.</t>
  </si>
  <si>
    <t>To je film koji se konstantno poigrava s očekivanjima publike od samog početka.</t>
  </si>
  <si>
    <t>Hollywood nas je naučio da kad striptizete imaju posla sa sumnjivim Rusima i njihovim poslovima, ishod je uvijek mračan i tragičan.</t>
  </si>
  <si>
    <t>Anora preokreće takvu priču naglavačke, publici stalno pruža iznenađenja, i baš zbog toga ga nazivaju jednim od najsmješnijih i najzabavnijih filmova godine.</t>
  </si>
  <si>
    <t>Mada su glavni likovi filma escort djevojka (koja ne voli da ju se tako naziva), razmaženi bogatašev sin, i ruski snagatori – oni nisu ono što očekujete i što ste još do sada imali prilike vidjeti.</t>
  </si>
  <si>
    <t>Anora prati istoimenu striptizetu (Mikey Madison) koja se impulzivno uda za razmaženog sina (Mark Eidelshtein) moćnog ruskog biznismena.</t>
  </si>
  <si>
    <t>Njegovi roditelji u Rusiji saznaju za brak njihovog sina i nastoje pod svaku cijenu raskinuti njihovu vezu.</t>
  </si>
  <si>
    <t>Stvari se dodatno zakompliciraju kad mladoženja pobjegne, dok ga Anora i ruski snagatori nastoje uhvatiti.</t>
  </si>
  <si>
    <t>Baš kada se učini da se film uklapa u ritam ljubavne priče, on preskače žanrovske staze i postaje propulzivan, mračno smiješan film potjere koji kruži ulicama Brighton Beacha, Coney Islanda i Manhattana.</t>
  </si>
  <si>
    <t>“Mikey Madison, oskarovska nova Pepeljuga, predvodi skupinu luđaka kao seksualna radnica koja pronalazi svog princa u sinu opasnog ruskog oligarha.</t>
  </si>
  <si>
    <t xml:space="preserve">Nijedan popis najboljih filmova godine ne bi bio potpun bez vrtloga zabave i društvene provokacije Seana Bakera. </t>
  </si>
  <si>
    <t>“Iznenadit ćete se koliko ćete se brzo posvetiti ovom jedinstvenom iskustvu.''</t>
  </si>
  <si>
    <t xml:space="preserve">“Velika, odvažna, sjajna i vrlo smiješna, razularena komedija koja nije nalik ničemu drugom u Bakerovoj filmografiji.” </t>
  </si>
  <si>
    <t>“Izuzetno zabavna, suvremena screwball komedija smještena u 2018. koja juri kroz New York i Las Vegas.</t>
  </si>
  <si>
    <t xml:space="preserve">'Mikey Madison je pravo otkriće.” </t>
  </si>
  <si>
    <t>“Anora vrvi od energije i urnebesnim trenucima, ali se ne preporučuje osobama s visokim krvnim tlakom.”</t>
  </si>
  <si>
    <t xml:space="preserve"> Kao što je Zgodna žena lansirala Juliju Roberts među hollywoodske zvijezde, Anora će nesumnjivo učiniti isto za Mikey Madison koja je u naslovnoj ulozi filma.</t>
  </si>
  <si>
    <t>Madison je šarmantna, nepristojna, urnebesna, hrabra, i graciozna u ulozi Anore gdje je nemoguće ne zaljubiti se u nju, i to zbog njene izvrsne glume.</t>
  </si>
  <si>
    <t>Baš zbog svega navedenog, svi koji su pogledali film za mladu glumicu predviđaju mnoštvo nagrada, a vjerojatno ona najsjajnija je i Oscar nominacija za najbolju žensku ulogu.</t>
  </si>
  <si>
    <t>Da ne bi bilo zabune, apsolutno sve glumačke izvedbe su predobre da bi se propustile, ali Mikey Madison je nešto posebno.</t>
  </si>
  <si>
    <t>“Jako mi se svidio film i moram što prije raditi s Mikey Madison,” izjavio je jedan producent nakon projekcije Anore na Telluride Film Festivalu za Variety.</t>
  </si>
  <si>
    <t>S obzirom na to da se za sve projekcije Anore na festivalima tražila ulaznica više, izgleda da se 25-godišnjoj glumici koja se proslavila ulogama u filmovima Vrisak i Bilo jednom.. u Hollywoodu sprema titula najmlađe glumice u utrci za pozlaćenog kipića.</t>
  </si>
  <si>
    <t>Što se tiče Seana Bakera koji je svoju viziju Anore prenio na velike ekrane, on bi u malo većoj konkurenciji mogao biti četverostruko nominiran poput Chloé Zhao 2021. za film Zemlja nomada – kao producent, redatelj, scenarist, i montažer.</t>
  </si>
  <si>
    <t>Možda su njegovi filmovi eksplicitniji od svega onog na što se inače naviknulo na Oscarima, ali ako Anoru obožavaju kritičari, publika, producenti, i zapravo svi koji su ga pogledali – nema razloga da ga i Akademija neće obožavati, a možda i nagraditi.</t>
  </si>
  <si>
    <t>Ovog listopada saznajte o kakvom fenomenu se ovdje radi jer Anora dolazi u hrvatska kina 31.10.</t>
  </si>
  <si>
    <t>„I like Anora.“</t>
  </si>
  <si>
    <t>Često se u filmofilskim pričama može čuti kako više ne postoje mali nezavisni filmovi, odnosno redatelji koji ih snimaju.</t>
  </si>
  <si>
    <t>No, to ne može biti dalje od istine jer oni itekako postoje, samo trebate dopustiti da se međusobno pronađete.</t>
  </si>
  <si>
    <t>Isto kao i u životu, i to s pravim osobama koje će vas u svakom mogućem pogledu oduševiti i obogatiti, bilo svojim izgledom, osobnošću i općenito pogledom na svijet.</t>
  </si>
  <si>
    <t>Jedan od takvih ljudi, u filmskom smislu, svakako je Sean Baker, za mene jedan od najboljih nezavisnih filmaša.</t>
  </si>
  <si>
    <t>Pa iako je Baker već više od dva desetljeća dio popularne kulture, nekako mi se čini kako ni približno nema status koji zaslužuje.</t>
  </si>
  <si>
    <t>Ono što je mene uvijek privlačilo kod njegovih filmova u prvom je redu bio način na koji je portretirao svoje likove, odnosno priče ljudi s ruba društva, bilo da se radi o imigrantu bez dokumenata u New Yorku (Take Out), uličnom prevarantu (Prince of Broadway), neobičnim prijateljstvima između porno glumice i udovice (Starlet), seksualnoj radnici u potrazi za svodnikom, snimljenim na pametnom telefonu (Tangerine), odnosu majke i kćeri, djetinjstvu, odrastanju, životu (Projekt Florida) ili studiju karaktera (Red Rocket).</t>
  </si>
  <si>
    <t>Sve su ovo filmovi u kojima je Baker prikazao marginalizirane zajednice s dostojanstvom i staloženošću.</t>
  </si>
  <si>
    <t>Baker ima empatiju prema likovima, odnosno prema boli koju osjećaju u svojim svjetovima.</t>
  </si>
  <si>
    <t>Čini se kako je Bakeru baš stalo da svi ti ljudi zavole njegove filmove, želi da ih pravilno predstavi, dok s druge strane sve te priče svih tih supkultura istovremeno izazivaju publiku i zadržavaju Bakerov prepoznatljivi empatični i duhoviti štih.</t>
  </si>
  <si>
    <t>Baker portretira američki san kojeg svi žele živjeti, ali kroz oči onih ljudi koji su odbačeni od društva i koji za takav san imaju jako male šanse.</t>
  </si>
  <si>
    <t>Njegov najnoviji film „Anora“ svakako je najambiciozniji u njegovoj karijeri i nakon što sam ga prije par dana opet pogledao u kinu mogu slobodno reći kako mi je Ani, pardon Anora zavela srce na sve moguće načine.</t>
  </si>
  <si>
    <t>Poput neke posebne osobe koja neplanirano uđe u život.</t>
  </si>
  <si>
    <t>Ani, pardon Anoru možemo vidjeti na različitim mjestima, a jednako tako i njenu različitu osobnost.</t>
  </si>
  <si>
    <t>Anora je drukčija na poslu, u odnosu s klijentima i privatno.</t>
  </si>
  <si>
    <t>Baker tako prikazuje i nama kako nema ništa loše u tome da imamo različite verzije sebe koje prezentiramo drugim ljudima.</t>
  </si>
  <si>
    <t>To je sve ljudski i normalno.</t>
  </si>
  <si>
    <t>Na nama je da izaberemo kome ćemo spustiti zastor i pustiti ga u naš mali svijet.</t>
  </si>
  <si>
    <t>Ova moja (ne)namjerna greška oko imena je simbolična.</t>
  </si>
  <si>
    <t>Jer Ani radi izvedbu na poslu, prilagođavajući se tako drugima, dok njeno pravo lice malo tko vidi.</t>
  </si>
  <si>
    <t>Zato Anoru čuva samo za posebne ljude.</t>
  </si>
  <si>
    <t>U jednom je trenutku mrzi jer misli kako polako nestaje.</t>
  </si>
  <si>
    <t>Baker tako njen lik ne čini empatičnim, nešto kao što je to napravila Lizzie Borde u „Working Girls“.</t>
  </si>
  <si>
    <t>Prvi kadrovi filma odmah vas uvode u svijet glavne junakinje, kada Baker načinom snimanja spaja narativnu fikciju s nekom vrstom dokumentarca.</t>
  </si>
  <si>
    <t>I uistinu se taj dio i čini kao da gledamo stvarni svijet Anore i njenih kolegica dok zavodljivo plešu u klubu za klijente u odvojenim prostorijama.</t>
  </si>
  <si>
    <t>No, za razliku od većine filmova koji se bave temom seksualnih radnica, a gdje su većinom stavljene u neke sporedne likove ili karikatura prikaze, Baker spaja univerzalnu priču s potpuno razrađenim, višedimenzionalnim likovima, odnosno razmišlja o tome na drugačiji način – prirodniji, realniji, životniji.</t>
  </si>
  <si>
    <t>Baker razmišlja izvan okvira i kako postići već viđenu temu na različiti način.</t>
  </si>
  <si>
    <t>Kao da mu je u cilju da društvo što više odbaci stigmu koje ima prema tim društvenim skupinama, spajajući komediju i socrealizam Mikea Leigha i Ernsta Lubitscha, i to mu u velikoj mjeri i uspijeva.</t>
  </si>
  <si>
    <t>Anora je film koji jako dobro balansira filmske žanrove.</t>
  </si>
  <si>
    <t>Baker u stilu Anore pleše između romantike, slapstick komedije i na koncu drame.</t>
  </si>
  <si>
    <t>Potonja postaje sve jasnija i izraženija kako film ide naprijed.</t>
  </si>
  <si>
    <t>No, uz sve to, film je istovremeno melankoličan i urnebesan.</t>
  </si>
  <si>
    <t>I tu Baker radi genijalnu stvar, kada nas u samom početku uvodi u tu romantičnu komediju, neku vrstu bajke koju živi glavna junakinja filma, da bi nas s odmakom vremena odmaknuo u surovu realnost kada se romansa ruši na onaj tvrdi i hladni beton ulica New Yorka i kada, i kada s Anorom, postajemo tragači u potrazi za odgovorima.</t>
  </si>
  <si>
    <t>Ova postavka radnje filma, a koja se okreče poput rolerkostera, u savršenoj je simbiozi s Anorinim likom, odnosno njenim karakterom.</t>
  </si>
  <si>
    <t>Uostalom, ovo i jest njena „bajka“, odnosno njezino ostvarivanje i buđenje (iz) sna.</t>
  </si>
  <si>
    <t>No, Baker ne daje samo Anori otrežnjenje iz realnosti, već i svima nama u kinu, posebice nakon prvog sata filma koji djeluje kao savršena kratkometražna romantična komedija.</t>
  </si>
  <si>
    <t>Baker je u tom trenutku mogao slobodno napraviti rez.</t>
  </si>
  <si>
    <t>Anora upoznaje bogatog sina ruskog oligarha u kojeg se zaljubljuje, nakon kratkog vremena se vjenčaju i zajedno žive američki san.</t>
  </si>
  <si>
    <t>Da je u tom trenutku, a postoji jedan savršeni široki kadar u kojem vidimo vilu u kojoj žive, Baker napravio rez, bila bi to bajka koju smo živjeli s brojnim filmskim likovima.</t>
  </si>
  <si>
    <t>No, Baker nas, za razliku od mnogih, uvodi s Anorom u surovu realnost, odnosno u lažan osjećaj sigurnosti.</t>
  </si>
  <si>
    <t>S odmakom radnje zapravo shvaćamo kako je sve to bilo prisutno od samog početka samo smo sve to propustili, ali smo tako ušli u cipele glavnih likova.</t>
  </si>
  <si>
    <t>U početku je to odnos Vanje (jako dobar Mark Eydelshteyn) i Ani (Mikey Madison).</t>
  </si>
  <si>
    <t>Vanja je razmaženi bogataš kojeg potpuno drugačije doživljavamo na samom početku, pa čak i na emotivnom planu.</t>
  </si>
  <si>
    <t>On je i razlog svega onoga što će se događati s Ani.</t>
  </si>
  <si>
    <t>Kroz njegov lik Baker postavlja i neka klasna pitanja uvodeći nas u svijet bogataša u kojem ne pripadamo, jednako kao ni Ani.</t>
  </si>
  <si>
    <t>Ona je autsajder, ali ih se ne boji, pa čak i kad joj prijete.</t>
  </si>
  <si>
    <t>To je jako zanimljiva dinamika i putovanje s likovima, a što stvara kod nas različite poglede prema njima.</t>
  </si>
  <si>
    <t>Neke tako na početku mrziš da bi ih na kraju zavolio.</t>
  </si>
  <si>
    <t>I obrnuto, neki su ti simptični u uvodu dok ih na kraju ne možeš smisliti.</t>
  </si>
  <si>
    <t>Baker cijelo vrijeme stavlja fokus na Anoru, našu romantičnu heroinu koja je istovremeno drska, neustrašiva, slomljena, ali samo na trenutke sretna.</t>
  </si>
  <si>
    <t>U tim sretnim trenucima zapravo i najbolje vidimo njenu melankoličnu tugu, odnosno cijeli spektar emocija koji tada nenamjerno otkriva.</t>
  </si>
  <si>
    <t>Primjerice, nakon što se uda za Vanju, i kada u pozadini čujemo zarazan hit Greatest Day.</t>
  </si>
  <si>
    <t>U jednom trenutku u kadru postoji samo ona, nitko drugi.</t>
  </si>
  <si>
    <t>Vanja je izvan kadra, nestao je, ne postoji.</t>
  </si>
  <si>
    <t>Vidimo samo Anoru kako je istinski sretna, nikoga drugoga.</t>
  </si>
  <si>
    <t>Predivna simbolika za lik jer na koncu to i jest bila njena odluka, njoj je to značilo sve i za nju je to uistinu bio najbolji mogući dan u životu.</t>
  </si>
  <si>
    <t>Baker nas tako uvlači u Anorine emocije dok upijamo zrcalo njenog lica, a kroz koje predviđamo kako će događaji koji slijede utjecati na nju kao osobu.</t>
  </si>
  <si>
    <t>Tako zadržavamo scenu i trenutak koji živimo s Anorom.</t>
  </si>
  <si>
    <t>Refren pjesme, simbolično i namjerno točno zumira njeno lice kao savršen kadar trenutka.</t>
  </si>
  <si>
    <t>Baker često zumira lice Anore, a što najviše dolazi do izražaja na velikom platnu.</t>
  </si>
  <si>
    <t>Također, ekstremno široki kadrovi također odgovaraju radnji i njenim osjećajima.</t>
  </si>
  <si>
    <t>Baker nas privlači njenom liku kroz oči i tako stavlja fokus na detalje, u kojima i njen vrisak postaje prikaz obrambenog karaktera.</t>
  </si>
  <si>
    <t>Baker nas kroz njene oči i uvodi kroz taj zbunjeni i izgubljen osjećaj koji trenutačno proživljava.</t>
  </si>
  <si>
    <t>Ona se osjeća većinom usamljeno, i baš tada njena osobnost najviše dolazi do izražaja kada pokušava shvatiti svijet u kojem se (pro)našla.</t>
  </si>
  <si>
    <t>Bakerov redateljski pečat i prije je imao tu odvažnost prilikom davanja glavnih uloga nepoznatim glumcima koji iza sebe nemaju neko veliko glumačko iskustvo.</t>
  </si>
  <si>
    <t>Za Bakera je važna ne samo fizička pojava nego i osobnost koja mora biti intrigantna, a što je u Anori kroz izvedbu Mikey Madison posebno došlo do izražaja.</t>
  </si>
  <si>
    <t>Nije zato ni čudno što tu hrabrost pokazuje kroz žanrovske odluke, posebno u korištenju humora u svakoj priči, pa čak i ako se radi o tragičnim sudbinama, odnosno i kada se humor na prvi pogled čini neprikladnim.</t>
  </si>
  <si>
    <t>Humor u mračnim trenucima za likove nije stran za Bakera, pa ga tako i koristi i u Anori i to kroz interakciju između likova, a čime uspješno naglašava apsurdnost situacije i radi ravnotežu različitih žanrovskih tonova.</t>
  </si>
  <si>
    <t>No, za razliku od prethodnih filmova koji su imali raznobojne palete boja, ovdje je više fokus na crvenoj boji a koji možemo vidjeti u većini kadrova, bilo da se radi o običnom rekvizitu, odjeći koju nosi Anora ili šljokicama koje ima u kosi, a što stvara dodatnu vizualnu privlačnost.</t>
  </si>
  <si>
    <t>Njen izgled me u velikoj mjeri podsjetio na film „Vampyros Lesbos“, odnosno Soledad Mirandu koja je u njemu također nosila crveni šal, a sama njena pojava, duga crna kosa, jako je sličan Mikey Madison u Anori.</t>
  </si>
  <si>
    <t>Tu je još i očita referenca na Godardov „Prijezir“, gdje također svaki kadar ima neku određenu posebnost i usklađenost.</t>
  </si>
  <si>
    <t>Crvena boja, odnosno izgled Anore, u velikoj mjeri i diktira izgled filma.</t>
  </si>
  <si>
    <t>Kad smo već kod izgleda, lokacije na kojima se snimao film je također jako bitna.</t>
  </si>
  <si>
    <t>Baker uspijeva prikazati modernu priču kroz atmosferu kinematografije 70-ih.</t>
  </si>
  <si>
    <t>Noćne snimke i kadrovi New Yorka jako podsjećaju na stil Josepha Sargenta i Otmicu metroa 123 ili u snimateljskom koji je koristio Owen Roizman u Francuskoj vezi.</t>
  </si>
  <si>
    <t>Baker tako stvara starinski, klasični, kinematografski izgled i ljepotu na mjestima koje prikazuje, bez obzira koliko bili otrcani, prljavi i obični.</t>
  </si>
  <si>
    <t>Baker kroz komunikaciju s likovima stvara energiju filmova Fellinija, neorealizma, samo što je njegov malo topliji, poput šalice čaja u hladnoj zimskoj večeri.</t>
  </si>
  <si>
    <t>Socrealistički filmovi većinom jesu sivi, tmurni, mračni, a što metaforički često oslikava unutarnje stanje likova, no Baker izbjegava taj pristup.</t>
  </si>
  <si>
    <t>Likovi su zanimljivi, prirodniji i otvoreniji, nema nikakvog glamura u njima.</t>
  </si>
  <si>
    <t>On ne želi sivilo likova, pa čak i kada prolaze kroz najteže trenutke, on uvijek uspijeva vidjeti i pronaći ljepotu.</t>
  </si>
  <si>
    <t>Način na koji Baker stvara kadrove krajolika na jednak način kod gledatelja stvara osjećaj i lakoću pronalaska te iste ljepote koja je svuda oko nas.</t>
  </si>
  <si>
    <t>Likovi u filmu nemaju pozadinsku priču, pa tako ni Anora.</t>
  </si>
  <si>
    <t>No, to nam nije ni potrebno jer redatelj želi da živimo u sadašnjem trenutku.</t>
  </si>
  <si>
    <t>Mi učimo o njima kroz situacije u kojima se nalaze.</t>
  </si>
  <si>
    <t>Primjerice u samom početku kroz zabavnu interakciju između Ani i Vanje, živimo u trenutku, ne postoji nikakva pozadina, niti nam je potrebna.</t>
  </si>
  <si>
    <t>Njegov život je privlačan za nju, ali ona je iskrena u tom odnosu.</t>
  </si>
  <si>
    <t>Nije zaljubljena, ali vidi potencijal.</t>
  </si>
  <si>
    <t>Ima posao, ali je “zaigrano dijete koje se samo želi zabaviti.</t>
  </si>
  <si>
    <t>No, istovremeno vjeruje u ljubav i želi je pronaći.</t>
  </si>
  <si>
    <t>Čak i kasnije, kada se taj odnos promijeni, mi osjećamo njihove emocije, na drugačije načine i s drugačijim pogledom na njih kao osobe.</t>
  </si>
  <si>
    <t>Tako se najbolje i povezujemo s likovima, i ne samo Anorom.</t>
  </si>
  <si>
    <t>Tu je posebno zanimljiv lik Igora (Yura Borisov) kojeg je Baker, kroz odnos s Anorom, uokvirio savršeno u sam koncept osjećaja filma.</t>
  </si>
  <si>
    <t>Igora cijelo vrijeme vidimo u Anorinoj pozadini, a što istovremeno može biti neobično utješno ali i zastrašujuće.</t>
  </si>
  <si>
    <t>Njegova suptilnost u izvedbi stvara vrstu trika koji nam je spremio Baker.</t>
  </si>
  <si>
    <t>Igor je na neki način svaki pojedinac u kinu, stalno je u mraku, te jednako tako pokušava shvatiti što se događa, tko je tko, i na koncu najviše tko je zapravo Anora.</t>
  </si>
  <si>
    <t>On je zaintrigiran njenom pojavom, a što se ne može sakriti.</t>
  </si>
  <si>
    <t>On gleda u nju, ali kad ona pogleda u njega on će sramežljivo skrenuti pogled.</t>
  </si>
  <si>
    <t>Njihova prva interakcija savršeno je uklopljena u žanrovski ton komedije trenutka i prisutnosti straha, jer on za Ani u prvom trenutku i predstavlja prijetnju i nasilje, te u njemu ne vidi nikakav potencijal.</t>
  </si>
  <si>
    <t>No, kako film odmiče, tako se i mi, uz Anoru, povezujemo s Igorom i suosjećamo s njim.</t>
  </si>
  <si>
    <t>Igor tako postaje (i naše) sunce planeta Anora.</t>
  </si>
  <si>
    <t>Anora je film baš poput glavnog lika, misteriozno opojna, daje nam potrebu za snovima, idealiziranjem, bajkom koja je nerealna, ali bez obzira svejedno je želimo živjeti.</t>
  </si>
  <si>
    <t>Film koji te uhvati za ruku i za koji nemaš pojma gdje će te odvesti, i bez obzira na to što znaš da neće završiti dobro svejedno želiš otići.</t>
  </si>
  <si>
    <t>Kraj filma je zapravo samo početak za Anoru.</t>
  </si>
  <si>
    <t>Kakav?</t>
  </si>
  <si>
    <t>To nikad ne saznajemo.</t>
  </si>
  <si>
    <t>Tu štafetu nam daje Sean Baker.</t>
  </si>
  <si>
    <t>Mi smo kreatori njene sudbine.</t>
  </si>
  <si>
    <t>Katarzu intimnosti koju osjećamo na samom kraju, kroz pahulje snijega koji postaje poput naših emocija, sve veći i snažniji, ostavlja nas, poput Giuliette Masine u filmu „Cabirijine noći“, sa suzom u oku, suzom koja će nas natjerati na razmišljanje i o čemu ćemo poželjeti razgovarati nakon izlaska iz kina.</t>
  </si>
  <si>
    <t>Jer svi smo mi planet Anora u potrazi za svojim suncem.</t>
  </si>
  <si>
    <t>U kinima igra film koji kroz duhovitost, šarm i humor prati nove zgode simpatičnog medvjedića Paddingtona.</t>
  </si>
  <si>
    <t>Ovo je treći nastavak o ovome medvjediću koji je snimljen po istoimenim knjigama za djecu Michaela Bonda i odvija se u džunglama Perua.</t>
  </si>
  <si>
    <t>Iako je ovaj intenzivniji nego prethodni i dalje je pravi obiteljski film u kojem će uživati odrasli i djeca.</t>
  </si>
  <si>
    <t>A Paddington je i dalje dobrodušan, ali hrabriji i ustrajniji u svojim naumima.</t>
  </si>
  <si>
    <t>Poruka koju ovaj film jasno šalje djeci je da nikada ne odustaju od onih koje vole i da se preuzimanje rizika i prihvaćanje avanture ponekad može isplatiti.</t>
  </si>
  <si>
    <t>Naravno, pod uvjetom da ne dovode u opasnost sebe i ljude iz svoje okoline.</t>
  </si>
  <si>
    <t>Film je sinkroniziran na hrvatski jezik i prikazuje se u 2D formatu.</t>
  </si>
  <si>
    <t>Za djecu: 6 + Za roditelje: Zabavni likovi, slapstick gegovi.</t>
  </si>
  <si>
    <t>Nasilje: Nasilja ima u pojedinim scenama, ali je prikazano  kroz humor i likovi nisu ozlijeđeni.</t>
  </si>
  <si>
    <t>Zastrašujući prizori: Nema zastrašujućih prizora.</t>
  </si>
  <si>
    <t>Rječnik: Rječnik je primjeren djeci.</t>
  </si>
  <si>
    <t>Seks: Nema prizora, niti dijaloga seksualne prirode.</t>
  </si>
  <si>
    <t>Samo udvaranja.</t>
  </si>
  <si>
    <t>Tempo: Tempo je prilagođen i manjoj djeci.</t>
  </si>
  <si>
    <t>Treći nastavak ovog filmskog serijala, koji je započeo 2014. s hvaljenim prvijencem, a nastavio priču 2017. s još cjenjenijim nastavkom, slatkog medvjedića i njegovu urnebesnu obitelj Brown vodi iz urbanog Londona na jako drugačiju avanturu u džungle dalekog Perua, odakle je Paddington i potekao.</t>
  </si>
  <si>
    <t>Nakon što je Paul King radio na prva dva igrano-animirana nastavka o najpopularnijem britanskom medvjediću i prema mnogima bio zaslužan za ogromne uspjehe na kino blagajnama i nagradam, i publika i kritika željno su iščekivali na to kako će treći nastavak s novim redateljsko-scenarističkim timom izgledati.</t>
  </si>
  <si>
    <t>Sudeći prema brojkama s britanskog box officea i kritičarskih recenzija, nema straha za obožavatelje ovog serijala, mališane i obitelji diljem svijeta.</t>
  </si>
  <si>
    <t>Film je u britanskim kinima otvorio još u studenom prošle godine i u startu srušio dva rekorda!</t>
  </si>
  <si>
    <t>Imao je najbolje otvaranje za britanski film od Bondovog No Time to Die iz 2021. godine, a otvorio je bolje nego prva dva Paddingtona koja su pokupila brojne nagrade i također oduševila kino gledatelje.</t>
  </si>
  <si>
    <t>Na popularnoj stranici Rotten Tomatoes ima ocjenu 93% nakon čak 55 recenzija kritičara.</t>
  </si>
  <si>
    <t xml:space="preserve">Kad sazna da mu je njegova teta Lucy nestala iz Doma za umirovljene medvjede u džunglama Perua, Paddington i obitelj Brown idu na daleki put i opasnu avanturu kroz prašumu gdje ih čekaju lude zagonetke, misteriozni istraživači i dugo, dugo skrivena tajna mitskog El Dorada… </t>
  </si>
  <si>
    <t>Redatelj Dougal Wilson pokupio je pohvale kritike na uspješnom preuzimanju palice od Paula Kinga, redatelja prethodnika, dok se i nove scenariste Marka Burtona, Jamesa Lamonta i Jona Fostera hvali na unošenju svježine i originalnosti te zabavnoj promjeni settinga koja će oduševiti i mališane i obitelji.</t>
  </si>
  <si>
    <t>U glavnim ulogama su naravno Hugh Bonneville kao tata Brown, Madeleine Harris i Samuel Joslin kao njihova djeca Judy i Jonathan te Jim Broadbent kao Samuel Gruber i Julie Walters kao gopođa Bird, a Emily Mortimer mijenja Sally Hawkins kao mamu Brown.</t>
  </si>
  <si>
    <t>Tu je naravno i Ben Whishaw kao glas Paddingtonu, a u ovom nastavku glumačkoj postavi se priključuju legendarni Antonio Banderas, nominiran za Oscara 2019. za film Pain and Glory a mlađoj publici poznat kao glas Mačka u čizmama i oskarovka Olivia Colman, koja je uz tu nagradu osvojila i dva Emmyja, tri Zlatna Globusa i čak četiri BAFTA nagrade koju dodjeljuje britanska akademija filma i televizije.</t>
  </si>
  <si>
    <t>Najavljuje se već i četvrti nastavak inspiriran brojnim romanima Michaela Bonda o Paddingtonu te spin-off serija o medvjediću, a do tada trk u kina sa svojim mališanima jer 'Medvjedić Paddington u džungli' u domaća kina stiže od 30. siječnja i gladan je za novim avanturama!</t>
  </si>
  <si>
    <t>U želji da roditeljima pomogne u izboru dječjih filmova u kinima, Najsretnija beba Hrvatska pruža preporuke za Kids friendly filmove.</t>
  </si>
  <si>
    <t>U kinima igra film koji kroz duhovitost, šarm i humor prati nove zgode simpatičnog medvjedića Peddingtona.</t>
  </si>
  <si>
    <t>Ovo je treći nastavak o ovome medvjediću koji je snimljen po istoimenim knjigama za djecu Michael Bonda i odvija se u džunglama Perua.</t>
  </si>
  <si>
    <t>Za djecu: 6 +</t>
  </si>
  <si>
    <t>Za roditelje: Zabavni likovi, slapstick gegovi.</t>
  </si>
  <si>
    <t>Nasilje: Nasilja ima u pojedinim scenama, ali je prikazano kroz humor i likovi nisu ozlijeđeni.</t>
  </si>
  <si>
    <t>Možda na prvi pogled nategnuto i nespojivo zvuči usporedba između Herzogovog klasika i najnovijeg poglavlja o CGI medvjedu u režiji debitanta Dougala Wilsona, ali nije samo sinopsis i lokacija u Peruu signal o tome da je epizoda o povratku slavnog dlakavca korijenima stvorena na konverzaciji sa slavnim filmskim klasicima.</t>
  </si>
  <si>
    <t>Njemačka fraza iz naslova prevodi se na hrvatski kao “gnjev božji” ali ne odnosi se na “Božji gnjev“, film Kristijana Milića o kojemu smo pisali prošli tjedan, već na jedan pedesetak godina stariji film u režiji luđaka Warnera Herzoga s još luđim Klausom Kinskim u naslovnoj ulozi.</t>
  </si>
  <si>
    <t>U njemu jedan poremećeni tip zaluđen zlatom vodi skupinu pustolova niz Amazonu u potrazi za izgubljenim blagom El Dorada.</t>
  </si>
  <si>
    <t>“Give me a break,” zapjevat će stariji čitatelji koji se sjećaju reklame za istoimeni slatkiš iz devedesetih.</t>
  </si>
  <si>
    <t>Isti sinopsis može se prenijeti i za treći nastavak sage o Paddingtonu, medvjediću zaluđenom marmeladom i pronađenom na istoimenom londonskom kolodvoru čija je druga instalacija prije par godina iznenađujuće postala filmom s najviše pozitivnih kritika u povijesti, zasjenivši tako i vječne klasike kao što su, primjerice, “Citizen Kane”, “The Godfather” i, između ostalih i “Aguirre, der Zorn Gottes” o kojemu je bilo riječi u prethodnoj rečenici.</t>
  </si>
  <si>
    <t>“Give me a break”, zapjevat će na to i klasični filmofili.</t>
  </si>
  <si>
    <t>Ali sustav ocjenjivanja na agregatorima poput Rotten Tomatoes koji je ovdje u pitanju je takav da dopušta simpatičnim uratcima poput “Paddington 2” koji su svima dopadljivi da nadjača klasike poput spomenutog “The Godfather” koji je u ovim revizionističkim vremenima potaknuo i meme “it insists upon itself” temeljen na duhovitom skeču iz epizode “Family Guya” i tko je tu da s vrhovnom odgovornošću sudi bilo što o ukusima u 21. stoljeću i internetskom egalitarizmu ako nije taj omraženi “klasični filmofil” čije vrijeme je prošlo, a mišljenje mu ne vrijedi ni proverbijalnog pišljivoga boba.</t>
  </si>
  <si>
    <t>Možda na prvi pogled nategnuto i nespojivo zvuči usporedba između Herzogovog klasika i najnovijeg poglavlja o računalno generiranom medvjedu u režiji debitanta Dougala Wilsona, ali nije samo spomenuti sinopsis i lokacija u Peruu signal o tome da je epizoda o povratku slavnog dlakavca korijenima stvorena na konverzaciji s klasicima, već će “klasični filmofili” prepoznati konverzaciju i s drugim pustolovnim ostvarenjima smještenim u Latinsku Ameriku kao što su recimo još jedan Herzogov film, “Fitzcarraldo” ili “At Play in the Fields of the Lord” Héctora Babenca za one koje su gledali više.</t>
  </si>
  <si>
    <t>Oni s općenitijim znanjem zadovoljit će se prepoznavanjem kotrljajuće stijene i figura idola iz uvodne sekvence prvog filma o Indiani Jonesu, radnjom smještene, pogađate, u Peru.</t>
  </si>
  <si>
    <t>Ako je potrebno prepičati zaplet izvan sinopsisa spomenutog na početku, nek bude dovoljno da se kaže da se Paddingtonova tetka Lucy osjeća loše, pa časna majka koja upravlja domom za umirovljene medvjede u Peruu (što je vrlo simpatičan koncept, mora se priznati, a tim više što spomenutu igra oskarovka Olivia Colman) u koji je nekadašnja medvjedićeva skrbnica smještena, poziva mladog medvjeda da joj dođe u posjet.</t>
  </si>
  <si>
    <t>Ovakvo okružje s opaticama redatelju dopušta da u film uključi i reference na filmove kao što su “Black Narcissus” iz 1947., ili za one općenitijim znanjem, barem “The Sound of Music”, dok Paddington i proširena obitelj Brown odlaze na put u džunglu gdje iznajme usluge vlasnika broda Huntera Cabota (Antonio Banderas koji ima i još nekoliko cameo uloga) koji ih ima odvesti do stijene Rumi, lokacije povezane s mitom o izgubljenom blagu Inka.</t>
  </si>
  <si>
    <t>Sve navedene i brojne druge filmske reference inače pravocrtnu “trojku” prilagođenu vrlo mladom gledateljstvu čine privlačnijim izdankom franšize i njihovim odraslima koji ih obično i vode u kino, pa moram priznati da mi je kao takav – unatoč slabijim ocjenama od kritike i publike u odnosu na prethodnike – ujedno i najzabavniji izdanak sage do sad.</t>
  </si>
  <si>
    <t>Također, nakon nekoliko u zadnje vrijeme u našim kinima odgledanih filmova za mlađu publiku koji su patili ne toliko od loše sinkronizacije, koliko od lošeg prijevoda na hrvatski jezik (stravični “Mufasa” i tek mrvicu bolji “Transformers One”), “Paddington in Peru” pokazuje da se i tu posao može odraditi dovoljno dobro, čak iako je u pitanju format igranog filma u kombinaciji s CGI animacijom, a koji obično polučuje još slabije rezultate po tom pitanju nego standarndi animirani filmovi.</t>
  </si>
  <si>
    <t>Ako imate djecu, a želite i sebi priuštiti solidnu zabavu dok provodite vrijeme s njima, “Paddington in Peru” je izbor za vas.</t>
  </si>
  <si>
    <t>A ako mislite da biste više uživali gledati kako na istoj lokaciji Klaus Kinski tone u ludilo i pritom stvara osjećaj nelagode redatelju i cijeloj ekipi, kao i vama kao gledatelju, onda vam mogu preporučiti jedan dijamant iz 1972. koji se zove “Aguirre, der Zorn Gottes”.</t>
  </si>
  <si>
    <t>U današnje vrijeme internetskog egalitarizma, razlike između ova dva naslova su zanemarive.</t>
  </si>
  <si>
    <t>Nolanov je novi film na korak do remek-djela.</t>
  </si>
  <si>
    <t xml:space="preserve">Ovo je film koji će vas potaknuti na debelo razmišljanje, a mlađe možda na neka korisnija zanimanja i hobije. </t>
  </si>
  <si>
    <t>Ova borba koja se na tržištu kinematografa "bije" između tipičnog ljetnog možda i neozbiljnog blockbustera "Barbie" Grete Gerwig (na filmsko platno prenešene omiljene lutke Barbie i Kena) i ultra ozbiljnog, rekla bih skoro i komornog "Oppenheimera" čuvenog Christophera Nolana - je vrlo neobična, netipična i zapravo izvrsna.</t>
  </si>
  <si>
    <t>Naravno da "Barbie" u zaradi vodi s dvije trećine, no to je posve nebitno.</t>
  </si>
  <si>
    <t>Bitno je da cijeli svijet govori o jednom, po sadržaju iznimno značajnom i vrijednom filmu i da je sav taj hype i opsežni "dvoboj" među njima ("Barbie" je Warnerov, a "Oppenheimer" Universalov) rezultirao da je sjajan film koji je lako mogao potonuti u ljetnom prikazivanju zapravo dobio još više na publicitetu i da ga idu sada gledati i oni koji vjerojatno to ne bi napravili u nekom, filmovima gužvastom periodu.</t>
  </si>
  <si>
    <t>Nakon brojnim izvrsnih filmova o znanstvenicima, prije svega tu mislim na "A Beautiful Mind" (2001) Rona Howarda, "The Theory of Everything" (2014) Jamesa Marsdena, "The Imitation Game" (2014) Mortena Tylduma, pa opet "Hawking" (2004) Philipa Martina, "Awakenings" (1990) Penny Marshall, "The Man Who Knew Infinity" (2015) Matta Browna, "Kingsy" (2004) Billa Condona, "Gorillas in the Mist" (1988) Michaela Apteda, "Hidden Figures" (2016) Theodorea Melfija, "Madam Curie" (1943) Mervyna LeRoya i Alberta Lewina, te "Radioactive" (2019) Marjane Satrapi i "The The Current War" (2017) Alfonsa Gomez-Rejona koji nisu tako dobri filmovi koliko imaju zanimljiv znanstveni sadržaj.</t>
  </si>
  <si>
    <t>Tu možete pribrojiti i brojne filmove o Nikoli Tesli, mahom na TV-u.</t>
  </si>
  <si>
    <t>Nisam slučajno nabrajala sve ove filmove.</t>
  </si>
  <si>
    <t>Neka i nisu svi baš najbolji filmovi po (filmskoj) kvaliteti, ali svi odreda su zanimljivi, sadržajni i poučni i gledatelju pružaju daleko više pametnog sadržaja nego 70% cjelokupne kinomatografije.</t>
  </si>
  <si>
    <t>Kako bi rekao Hercule Poirot, proslavljeni lik iz krimića Agathe Christie "treba upotrijebiti male sive ćelije".</t>
  </si>
  <si>
    <t>Priča o Robertu J. Oppenheimeru nije tek sada ekranizirana, već je 1989. snimljen "Fat Man and Little Boy" čuvenog redatelja Rolanda Jofféa, no koliko se sjećam filma, od svih gore nabrojanih sam najmanje ostala impresionirana njime, ukoliko ne računate lice i glumu Paula Newmana u ulozi generala Lesliea R. Grovesa koji je Oppenheimera doveo za voditelja Manhattan projekta (s ciljem stvaranja atomske bombe), a kojeg u ovom filmu glumi uvijek izvrsni Matt Damon.</t>
  </si>
  <si>
    <t>Christopher Nolan zapravo je slučajno "nabasao" na priču o "ocu atomske bombe" Oppenheimeru iako mu nije strano obrađivanje znanstvene tematike, no ne u čistom znanstvenom obliku već sci-fiju.</t>
  </si>
  <si>
    <t>Već se dotakao struja i Nikole Tesle u thrilleru "The Prestige" (2006), te opstankom čovječanstva u svemiru u "Interstellaru" (2014), ili fenomenom sna i multiverzuma u "Inceptionu" (2010).</t>
  </si>
  <si>
    <t>Ipak ništa od ovih filmova nije slično "Oppenheimeru" iako se dotiče mnogih tema: politike, znanosti, rasizma, moralnih dilema, povijesti, stanja uma... da nabrojim samo neke.</t>
  </si>
  <si>
    <t>Oppenheimer je u tom smislu Nolanovo najkompletnije djelo, jer ga nije zbrljao (to on i ne može) iako je imao težak posao da to sve sjedini u vrhunski film.</t>
  </si>
  <si>
    <t>Ima dijelova s kojim neki gledatelji neće biti zadovoljni, ili je premalo ovoga ili onoga, ili previše, ili nedovoljno obrađeno.</t>
  </si>
  <si>
    <t>Tri sata je mnogo vremena, ali ukoliko se posvetiš filmu, uroniš u njega - brzo prođe i zapravo tek tu i tamo možete komentirati ovo ili ono.</t>
  </si>
  <si>
    <t>Priča s kojom Nolan barata u ovom filmu je kompleksna kao i biografija fizičara teoretičara Oppenheimera (kojeg glumi savršeni Cillian Murphy), jer je sam Oppie (kako su ga nazivali) bio vrlo kompleksan lik, kao uostalom i skoro svi znanstvenici, ne kaže se ni slučajno niti bez veze da je granica između genijalnosti i ludila jako tanka.</t>
  </si>
  <si>
    <t>Film je rađen po predlošku knjige "American Prometheus: The Triumph and Tragedy of J. Robert Oppenheimer" objavljenoj 2005. autora Kai Birda i Martina Sherwina, koju je pročitao i bio njom impresioniran mladi glumac Robert Pattinson, a koji je prije tri godine s Nolanom snimao film "Tenet".</t>
  </si>
  <si>
    <t>Knjigu je Pattinson poklonio Nolanu, a Nolan se silno zaintetrsirao.</t>
  </si>
  <si>
    <t>Detaljne peripetije izmđeu Nolana i njegovog tadašnjeg studija Warnera ću preskočiti: ukratko, Nolan je htio da se film prikazuje u kinima barem 6 mjeseci do puštanja na streaming (pokazuje se sada ultra ispravno), no Warner nije i Nolan je prešao Universalu koji je to jedva dočekao.</t>
  </si>
  <si>
    <t>Brak je očito uspješan jer je pred nama film koji nije daleko do naziva "remek-djelo".</t>
  </si>
  <si>
    <t>Nevjerojatan casting: Cillian Murphy, Emily Blunt, Matt Damon, Robert Downey Jr., Florence Pugh, Josh Hartnett, Casey Affleck, Rami Malek, Kenneth Branagh... da nabrojim samo neke od izvrsnih glumaca koji su dali sjajne role (a u najminijaturnijoj, kao cameo, gledamo savršenog Gary Oldmana kao grintavog predsjednika SAD Harry S. Trumana, koji će biti zapamćen po tome da je bacio atomske bombe na Nagasaki i Hirošimu).</t>
  </si>
  <si>
    <t>Da se sada idem baviti sa svakim od glumaca i likova koju su me oduševili bilo bi predugo i nepotrebno, ali u tim mini ulogama baš ima briljanata: Rami Malek kao fizičar David Hill i Kenneth Branagh kao fizičar Niels Bohr, uz spomenutog Oldmana.</t>
  </si>
  <si>
    <t>Kinematografija Hoyte Van Hoytema je predobra - film je nelinearan i nije ga lako pratiti, događaji se odvijaju u tri vremenska razdoblja, no Van Hoytema je svako vrijeme odvojio koloristički tako da možeš raspoznati monokromatski, full kolor ili crno-bijeli period, a montaža Jennifer Lame to prati u stopu.</t>
  </si>
  <si>
    <t>Malo možda davim s tim tehničkim detaljima, no Nolan radi takve filmove da ne možeš samo ispričati o čemu se tu radi i kraj recenzije.</t>
  </si>
  <si>
    <t>Za kraj o "tehničkim" osobinama filma moram spomenuti nevjerojatnu muzičku podlogu Ludwiga Göranssona.</t>
  </si>
  <si>
    <t>Da se vratim na scenarij i biografiju Oppenheimera.</t>
  </si>
  <si>
    <t>Cillian Murphy ga je baš savršeno portretirao, po onome što se o Oppenehimeru zna - mršav, malo ispijen, izmučen mislima, kombinacijama, tezama i otkrićima (Nolan je genijalno vizualno prikazivao taj njegov svijet vizija - toliko je posebno i dobro da to morate sami vidjeti, neopisivo je).</t>
  </si>
  <si>
    <t>Dosta je u filmu spomenuto i kvantne mehanike, a njegov odnos s velikm Alfredom Einsteinom (solidan Tom Conti) je posebno zamimljiv, kao i njegova veza sa psihijatricom, komunisticom, Jean Tatlock (sjajna Florence Pugh).</t>
  </si>
  <si>
    <t>Film prati Oppenheimerov život od početka na fakultetu, do objavljivanja znanstvenih otkrića, materijala i podučavanja na najprestižnijim sveučilištima, njegov odnos s religijom (bio je Židov) koju je potiskivao iako je bio ogorčen što je Hitler radio s njegovom nacijom - pa je posebno zanimljivo da iako je negirao svoje Židovstvo - da se njega pitalo bacio bi atomske bombe na Hitlera odnosno Nijemce, a ne Japance koji mu nisu predstavljali ništa.</t>
  </si>
  <si>
    <t>Film pokazuje i suradnje s desecima likova, kolega i kolegica znanstvenika koji su skoro svi iole bitniji u filmu dobili taman toliko izgrađeni karakter da nitko nije plošno ili prepovršno prikazan i za to Nolanu skidam kapu.</t>
  </si>
  <si>
    <t>Skoro svakog bitnijeg zapamtiš.</t>
  </si>
  <si>
    <t>To je vrijeme kada je komunizam prodirao u SAD i imao mnogo simpatizera, ali su svi oni istovremeno bilo proganjani od FBI-ja, od Hoovera pod odobravanjem predsjednika Trumana, pa čak i oni koji su se, kao Oppenheimer, samo mnogo družili s njima, ali nisu nikada bili komnisti.</t>
  </si>
  <si>
    <t>Oppenheimeru je to donijelo u konačnici presudne negativne poene političke vrhuške pa je i nakon svega (atomsku bombu) što je stvorio u Manhattan projektu i tajanstvenom, umjetno izgrađenom gradu znanstvenika u pustiniji Los Alamos, dakle sigurno najbitnije znanstveno dostignuće za čovječanstvo (ne u dobrom smislu) - biva i on proganjan raznoraznim montiranim procesima, koji naizgled nemaju nikakve veze s proganjanjem.</t>
  </si>
  <si>
    <t>Oppenheimer je bio i prilično drzak i jezičav, "što na umu to na drumu", bez razmišljanja kome će što reći, pa se tako mnogima jako zamjerio i kolegama i političarima, no najvažnijem (jedan od glavnih likova u filmu) političaru, fizičaru bez renomea, taštom i uvredljivom, ali vizionaru Lewisu Straussu (apsolutno fantastičan Robert Downey Jr.) koji mu je i ponudio prvo najvažnije zaposlenje, direktora Instituta za napredne studije na Princetonu 1947. ali mu je kao aktivan Židov jako zamjerao što se ovaj nije baš jako sekirao oko toga.</t>
  </si>
  <si>
    <t>Usto je Oppenheimer, ne razmišljajući i ne namjerno, uspio na jednom saslušanju Straussa i poniziti, i tako zaradio prikrivenog i podmuklog neprijatelja.</t>
  </si>
  <si>
    <t>Osvetoljubiv Straussov proces gledamo u jednom od tri vremenska perioda (flashback crno bijeli) kroz cijeli film.</t>
  </si>
  <si>
    <t>Pratimo i Oppenheimera u svojim kompliciranim odnosima s dvije žene (navodno je bio seksualno nezasitan, što u filmu ne saznamo, a što mu je u stvarnom životu donijelo hrpu problema i nesreća): ljubavnicom, znanstvenicom i komunisticom Jean Tatlock i kasnije suprugom Kitty Puening Oppenheimer (uvijek odlična Emily Blunt) također znanstvenicom i kratko komunisticom, inteligentnom i lucidom ženom.</t>
  </si>
  <si>
    <t>Pratimo Oppenheimerov put do vrhunca i slave otkrićem atomske bombe, te njegovo stanje uma pri tome.</t>
  </si>
  <si>
    <t>Zanimljivo je da Oppenheimera nisu nimalo mučile moralne dileme, sve dok bombe nisu zaista i bačene (ali po njemu na krivi narod koji je ionako bio pred predajom) i dok svijet nije sagledao svu stravu učinjenoga - za razliku od nekih drugih kolega (napr. Bohr) koji su mu još od otkrića da se može stvoriti atomska bomba govorili da to neće biti dobro, da znanost neće imati kontrolu nad takvom strašnom a veličanstvenom nuklearnom reakcijom i da će biti prvenstveno oružje u političke svrhe.</t>
  </si>
  <si>
    <t>Ako išta nedostaje ovom filmu onda je to više vizualni, a manje opisni rezultat bačenih atomskih bombi kako bi se zapravo i vizualno svijet uz gledanje filma podsjetilo o čemu je tu riječ i zašto su tijekom filma prikazane tolike (moralne) rasprave prominentnih znanstvenika, a i dočarala sva težina Oppenheimerovog razmišljanja i djela.</t>
  </si>
  <si>
    <t>Masa je kritike upućena znanstvenicima (poput napr.Edwarda Tellera - izvrstan Benny Safdie, koji je još tada forsirao stvaranje daleko snažnije hidrogenske bombe) da nisu imali dovoljno moralnih ograda, no budimo realni: najgenijalniji znanstvenici (pa i primjer Tellerov) imaju um da otkrivaju i idu dalje što god to bilo, oni ne razmišljaju da iza njihovih peta i otkrića čeka cijela vojska pokvarenih ljudi, političara kojima nije na pameti sam izum nego što će time dobiti.</t>
  </si>
  <si>
    <t>Svakako film koji će vas potaknuti na debelo razmišljanje, a mlađe možda na neka korisnija zanimanja i hobije.</t>
  </si>
  <si>
    <t>Christopher Nolan redatelj je scenarist filma nastalog prema knjizi American Prometheus: The Triumph and Tragedy of J. Robert Oppenheimer.</t>
  </si>
  <si>
    <t>Odabir Oppenheimera za prvi biografski film u filmaševoj karijeri nije slučajan – uz kontroverznu životnu priču Roberta Oppenheimera (o tome nešto kasnije) Nolan je u prethodnim filmovima pokazao zanimanje za fiziku, njene zakone i utjecaj spomenute prirodne znanosti na život ljudi odnosno povijest čovječanstva (“Tenet”, “Interstellar ).</t>
  </si>
  <si>
    <t>U “Interstellaru” kao i trilogiji “Vitez tame” autor je dotaknuo i ljudsku (auto)destrukciju koja je vječna prijetnja opstanku čovječanstva i jedinog nam planeta.</t>
  </si>
  <si>
    <t>Spomenuti su detalji poveznice “Oppenheimera” s prethodnim projektima Christophera Nolana…</t>
  </si>
  <si>
    <t>Bez obzira na termin početka prikazivanja filma u svjetskim kinima, “Oppenheimer” nema gotovo nikakvih dodatnih točaka s ljetnim blockbusterima koji dolaze iz Hollywooda.</t>
  </si>
  <si>
    <t>“Oppenheimer” nije ljetna zabava.</t>
  </si>
  <si>
    <t>Film ne želi jeftino podilaziti publiku niti ima ambiciju gledatelju donijeti dozu bijega od stvarnosti koju ljubitelji sedme umjetnosti odlaskom u kino, u većoj ili manjoj mjeri, ponekad traže.</t>
  </si>
  <si>
    <t>Upravo suprotno – kroz priču o Robertu Oppenheimeru gledatelj je suočen s nizom egzistencijalnih pitanja o čovječanstvo u cjelini, ali i moralnim preispitivanjima postupaka pojedinca.</t>
  </si>
  <si>
    <t>Pojedinca koji je, sa suradnicima, promijenio tijek povijesti.</t>
  </si>
  <si>
    <t>“Oppenheimer” traje tri sata – tijekom filma glavni je protagonist zatvorio puni krug.</t>
  </si>
  <si>
    <t>Od mladog, talentiranog fizičara, intelektualca željnog znanja čije su ideje i ambiciju prepoznali stariji kolege, ali i vojno-obavještajna služba SAD-a preko organizatora i ključne figure organizacije kampa u Los Alamosu i stvaranja atomske bombe (posljedično i završetka Drugog svjetskog rata odnosno kapitulacije Japana – Oppenheimer tada postaje ljubimac nacije) do optužbi za državnog neprijatelja.</t>
  </si>
  <si>
    <t>Tijekom prikaza najvažnijih životnih trenutaka (Nolan nije zanemario privatni život glavnog protagonista) Roberta Oppenheimera, gledatelj je suočen s nizom kontroverzi.</t>
  </si>
  <si>
    <t>Redatelj detaljno opisuje okolnosti stvaranja oružja za masovno uništenje – utrka za stvaranjem atomske bombe izgleda opravdana.</t>
  </si>
  <si>
    <t>Stvaranje atomske bombe prije nacista garancija je pobjede u Drugom svjetskom ratu, ali vojska i politika neće se odreći moćnog oružja.</t>
  </si>
  <si>
    <t>Ono je potrebno kao sredstvo za buduće pregovore i pokazivanje mišića ili kako je jedan od protagonista mudro zaključio – ovo nije kraj Drugog svjetskog već početak Hladnog rata.</t>
  </si>
  <si>
    <t>Usred najvećeg ratnog sukoba u povijesti čovječanstva našli su se Oppenheimer i njegovi suradnici.</t>
  </si>
  <si>
    <t>Njihova misija postaje ključna za završetak rata protiv Japana (Njemačka je ranije kapitulirala), ali njihovo se čudovište otelo kontroli i postalo državni projekt.</t>
  </si>
  <si>
    <t>Ne samo u SAD-u.</t>
  </si>
  <si>
    <t>Vrhunski znanstvenik Oppenheimer imao je drugačiju viziju nakon otkrića atomske bombe, ali njega je vojno-obavještajni sustav iskoristio i učinio nevažnim kada je o korištenju atomske bombe riječ što je u filmu u više trenutaka izvrsno prikazano i naglašeno.</t>
  </si>
  <si>
    <t>Robert Oppenheimer – heroj ili osoba odgovorna za smrt stotina tisuća ljudi?</t>
  </si>
  <si>
    <t>…ili možda oboje?</t>
  </si>
  <si>
    <t>Tijekom gledanja filma gledatelj može pronaći argumente za različite interpretacije lika i, posebno, djela glavnog protagonista.</t>
  </si>
  <si>
    <t>No, slojevit, intrigantan prikaz Oppenheimera jedan je od glavnih pokretača filma – isprva je Oppenheimer birokratski hladan kada je riječ o upotrebi atomske bombe.</t>
  </si>
  <si>
    <t>Cilj opravdava sredstvo otprilike opisuju njegova razmišljanja.</t>
  </si>
  <si>
    <t>No, nakon Hirošime  stvari se mijenjaju i Oppenheimer shvaća kako je stvorio čudovište koje više nije pod njegovom kontrolom.</t>
  </si>
  <si>
    <t>Krivnja postaje dio njegove životne priče……krivnja koja nije isključivo povezana otkrićem oružja za masovno uništenje.</t>
  </si>
  <si>
    <t>Krivnja se odnosi i na sudbinu Jean Tatlock žene čija je životna priča neraskidivo povezana s Oppenheimerom.</t>
  </si>
  <si>
    <t>Bez obzira na važne povijesne događaje koje obrađuje Nolan nije zaboravio detalje privatnog života glavnog protagonista.</t>
  </si>
  <si>
    <t>Važne za shvaćanje Oppenheimera kao čovjeka, ali i znanstvenika…Oppenheimer” pripada u red najboljih filmova Christophera Nolana.</t>
  </si>
  <si>
    <t>Snimljen s puno redateljskog nerva, slojevit i iznimno suptilan u prikazu svjetonazorskih uvjerenja protagonista filma.</t>
  </si>
  <si>
    <t>Nolan ne navija niti sudi protagonistima – on detaljno prikazuje događaje i odnose između likova te ostavlja gledatelja na vjetrometini burnih povijesnih događaja.</t>
  </si>
  <si>
    <t>Vizualno, film izgleda fantastično – poput “Mementa” smjenjuju se crno-bijelo i boja tijekom trajanja “Oppenheimera”.</t>
  </si>
  <si>
    <t>Vizualnost znatno pridonosi uvjerljivosti pripovijedanja kao i karakterizaciji likova.</t>
  </si>
  <si>
    <t>Cjelina je ispunjena nizom redateljskih minijatura – majstorija vrijedi doživjeti na velikom platnu.</t>
  </si>
  <si>
    <t>Dijalozi su majstorski napisani – bez obzira na to što je riječ o biografskom filmu, Nolan nevjerojatnom lakoćom koketira s više žanrova (sudski, politički triler, ljubavna drama pa i film katastrofe…).</t>
  </si>
  <si>
    <t>Veliki broj likova koji se pojavljuju u filmu ne predstavljaju problem – upravo suprotno – oni su bogatstvo “Oppenheimera” i svaki od njih je dobio svoj trenutak ili trenutke….</t>
  </si>
  <si>
    <t>Nolan je, ponovo, okupio sjajnu glumačku ekipu.</t>
  </si>
  <si>
    <t>Sjajne su epizode Florence Pugh i Caseyja Afflecka, Matt Damon je siguran i uvjerljiv, Robert Downey Jr. izvrstan.</t>
  </si>
  <si>
    <t>Taman kada gledatelj pomisli kako film sadrži previše protagonista odnosno glumaca ili glumica i kako se neki od njih previše u drugom planu oni bljesnu i pokažu opravdanost postojanja u “Oppenheimeru” (npr. Emily Blunt u ulozi Kitty Oppenheimer).</t>
  </si>
  <si>
    <t>Ipak, najveća glumačka vrijednost je senzacionalan nastup Cilliana Murphyja.</t>
  </si>
  <si>
    <t>Glumac koji dva desetljeće surađuje s Christopherom Nolanom dočekao je i glavnu ulogu u redateljevom filmu.</t>
  </si>
  <si>
    <t>Očekivanja nije opravdavao već ih je nadmašio – Murphyjeva je interpretacija nadahnuta, uvjerljiva bez obzira na to što većinu emocija proizvodi neverbalno, izrazima lica i gestikulacijama.</t>
  </si>
  <si>
    <t>Njegov Oppenheimer ima tragičnu crtu i patnju zbog životnih odluka.</t>
  </si>
  <si>
    <t>Glumčevo lice je, često, u krupnom planu – redatelj je iskoristio Murphyjevu sposobnost prikaza emocija odnosno duševnih stanja bez upotrebe riječi.</t>
  </si>
  <si>
    <t>Već sada se može napisati kako je riječ o glumačkoj izvedbi koja zaslužuje sve filmske nagrade koje postoje.</t>
  </si>
  <si>
    <t>Prije nekoliko je dana američki filmaš Paul Schrader (scenarist filmova “Taksist i Razjareni bik ) izjavio kako je “Oppenheimer najvažniji film ovog stoljeća te dodao ako mislite pogledati jedan film u kinu ove godine to mora biti “Oppenheimer” (uz napomenu kako Schrader nije veliki obožavatelj dosadašnjeg rada Christophera Nolana).</t>
  </si>
  <si>
    <t>Što se tiče najvažnijeg filma stoljeća o tome će vrijeme (pro)suditi, ali “Oppenheimer” je bez ikakve dvojbe film godine.</t>
  </si>
  <si>
    <t>Mračna i slojevita priča o znanstveniku koji je bio osnivač i vođa ekipe koja je stvorila atomsku bombu briljantna je studija karaktera, ali i priča o ljudskoj vrsti koja bezglavo juri prema (samo)uništenju.</t>
  </si>
  <si>
    <t>Čak niti posljednja scena filma ne nudi razloge za optimizam.</t>
  </si>
  <si>
    <t>Pretjerano?</t>
  </si>
  <si>
    <t>Možda, ali ako pogledamo svijet u kojem živimo kao i ne tako davnu prošlost nuklearna (kao i neke druge) apokalipsa ne izgleda nerealno i daleko.</t>
  </si>
  <si>
    <t>“Oppenheimer” je stvoren bez računalnih efekata, ali efektniji film dugo, dugo nije bio na programu svjetskih kino dvorana.</t>
  </si>
  <si>
    <t>Film koji se osjeća, film o kojem se razmišlja.</t>
  </si>
  <si>
    <t>Film o kojem se razgovara….</t>
  </si>
  <si>
    <t>Oppenheimer je biografski film redatelja Christophera Nolana, a koji govori o životu J. Roberta Oppenheimera (Cillian Murphy).</t>
  </si>
  <si>
    <t>Nolan je svakako jedan od najzanimljivijih aktivnih redatelja i sam po sebi je mamac za kinodvorane.</t>
  </si>
  <si>
    <t>Odnosno, ljudi vole ići u kino pogledati film kada znaju da ga on režira.</t>
  </si>
  <si>
    <t>Ali kao da to nije bilo dosta, film je bio prepun i glumačkih zvijezda.</t>
  </si>
  <si>
    <t>U njemu su Emily Blunt (Kitty Oppenheimer), Matt Damon (Leslie Groves), Robert Downey Jr. (Lewis Strauss) te Florence Pugh (Jean Tatlock) među ostalima.</t>
  </si>
  <si>
    <t>Doduše, dodatni motiv za odlazak u kino bilo mi je i gostovanje u ovom podcastu, a kojem je jedna od tema bio Oppenheimer te cijela Nolanova filmografija.</t>
  </si>
  <si>
    <t>Pa tko voli… nek izvoli (pogledati).</t>
  </si>
  <si>
    <t>Sam film kronološki je isprepleten, ali je podijeljen u dva osnovna dijela koja su na samom početku jasno označena.</t>
  </si>
  <si>
    <t>Oni se zovu fusija i fisija.</t>
  </si>
  <si>
    <t>Fisija je dio filma koji je u boji i koji govori direktno o Oppenheimeru.</t>
  </si>
  <si>
    <t>Fusija je pak onaj dio filma koji je crnobijeli i koji u svom središtu ima Lewisa Straussa.</t>
  </si>
  <si>
    <t>To su dvije vremenski vrlo odmaknute priče, ali koje su ipak smisleno povezane.</t>
  </si>
  <si>
    <t>Jer, u konačnici, obje se bave radom i životom Roberta Oppenheimera.</t>
  </si>
  <si>
    <t>U fisiji tako pratimo Oppenheimerovu mladost i njegovo školovanje.</t>
  </si>
  <si>
    <t>Zatim njegovo vođenje tima koji će kreirati atomsku bombu.</t>
  </si>
  <si>
    <t>A nakon toga i posljedice svega navedenog, to jest, utjecaj koji sve to imalo na njegov život.</t>
  </si>
  <si>
    <t>S druge strane, fusija prati saslušanje Lewisa Straussa koje je provođeno u svrhu njegovog imenovanja u američku vladu.</t>
  </si>
  <si>
    <t>No Strauss je blisko surađivao s Oppenheimerom pa je tako i samo saslušanje vezano za tvorca atomske bombe.</t>
  </si>
  <si>
    <t>Odnosno, za njegov odnos s Lewisom Straussom.</t>
  </si>
  <si>
    <t>Iako sam na početku rekao kako je film prepun poznatih glumačkih imena, on ipak nije pretrpan.</t>
  </si>
  <si>
    <t>Te glumice i glumci nisu tu tek kako bi bili tu.</t>
  </si>
  <si>
    <t>Samo da se priča o tome kako su velika imena skupljena u ovome filmu.</t>
  </si>
  <si>
    <t>Svaki od njih je odradio svoju ulogu baš onako kako se od njih očekuje.</t>
  </si>
  <si>
    <t>Naravno, tu se mora istaknuti Cilliana Murphyja koji je napokon dobio priliku predvoditi jedan veliki hollywoodski film.</t>
  </si>
  <si>
    <t>I doista je bio dobar u toj ulozi.</t>
  </si>
  <si>
    <t>No, za mene je šou ukrao Robert Downey Jr.</t>
  </si>
  <si>
    <t>Odavno ga nismo imali priliku gledati ovako dobrog i uživati u njegovim izvedbama.</t>
  </si>
  <si>
    <t>Nakon što je završio svoj mandat kao Iron Man, nismo ga vidjeli u previše dobrih uloga i boljih filmova.</t>
  </si>
  <si>
    <t>S Oppenheimerom je sada sve to nadoknadio i u trenutku pisanja ove recenzije, veliki je kandidat za Oscara.</t>
  </si>
  <si>
    <t>Naravno, takve stvari se lako promijene pa tek treba vidjeti tko će pred samu dodjelu biti favorit i tko će ga osvojiti.</t>
  </si>
  <si>
    <t>Njegova izvedba bila je šlag na tortu jednog jako dobrog filma kojeg je bilo užitak gledati.</t>
  </si>
  <si>
    <t>I što je vrlo važno, koji je veliki pomak za Nolana nakon izlaska Teneta.</t>
  </si>
  <si>
    <t>I dalje smatram kako Tenet nije bio loš film, ali je BIO previše.</t>
  </si>
  <si>
    <t>Oppenheimer tako nastavlja tradiciju vizualno vrlo lijepih Nolanovih filmova s dobrom glazbom.</t>
  </si>
  <si>
    <t>I iako ima vremenske skokove, nećete nakon gledanja ostati zbunjeni i pitati se što kraj filma znači.</t>
  </si>
  <si>
    <t>Ovaj put, film je vrlo pravocrtan i jednostavno priča istinitu priču koja je itekako obilježila ljudsku povijest.</t>
  </si>
  <si>
    <t>EKSPLOZIJA JE TU DA VAS PROBUDI I PODSJETI KAKO FILM JOŠ UVIJEK TRAJE</t>
  </si>
  <si>
    <t>OČEKIVAO SAM PUNO VIŠE</t>
  </si>
  <si>
    <t>UKRATKO: Film prati život znanstvenika J. Roberta Oppenheimera, koji je zaslužan za razvoj prve nuklearne bombe.</t>
  </si>
  <si>
    <t>Priča uglavnom prati njegovo obrazovanje, koketiranje sa komunističkom partijom, ljubavne zgode, razvoj bombe i kasnija ispitivanja oko njegove moguće umiješanosti u curenje podataka prema sovjetima.</t>
  </si>
  <si>
    <t>Nešto malo se bavi posljedicama njegova rada, ali gotovo beznačajno, taj dio se može i lako propustiti.</t>
  </si>
  <si>
    <t>Ovo je samo još jedan biografski film o jednom znanstveniku, tako da nemojte očekivati nešto revolucionarno što će vam promijeniti život na bilo koji način.</t>
  </si>
  <si>
    <t>MOJE MIŠLJENJE: Mislio sam, očekivao sam, da će mi ovo zasigurno biti daleko najbolji film godine jer se radi o, meni, najboljem redatelju današnjice i temi koja je trenutno dosta aktualna i važna za čovječanstvo, a to je zvecaknje oružjem i neprekidan razvoj novog, jačeg oružja, koje će moći pobiti i uništiti još više od prethodnog, dok svijet muče puno važnije stvari od tih djetinjarija.</t>
  </si>
  <si>
    <t>Ono što sam dobio bila je jedna, bez sumnje, dosadna, sterilna i bezdušna biografija koja se sastoji od napornih saslušanja, nepotrebnih ispitivanja i bogu dosadne politike, negdje između svega toga se dogodi i nuklearna eksplozija, ali to je samo podsjetnik da imate još sat vremena beskrajnih razgovora oko stola do kraja filma.</t>
  </si>
  <si>
    <t>Najbolje ga je zapravo usporediti sa Fincherovim filmom "Mank", zapravo su jako slični, posebno u toj fascinaciji pojavama poput komunizma među elitama u to vrijeme.</t>
  </si>
  <si>
    <t>Oba redatelja su tu napustili ono što im ide najbolje, a to je fikcija, kako bi napravili jedan prenapuhani biografski film o ničemu, kako bi se malo preseravali sa upotrebom crno bijele tehnike iako za to nije bilo nikakve potrebe i, ne znam, valjda pridobili neke Hollywoodske elite na svoju stranu, jer su to filmovi napravljeni isključivo za njih.</t>
  </si>
  <si>
    <t>Mogu zamisliti "meme" u kojem Nolan stoji iznad Finchera i prepisuje scenarij koji on piše.</t>
  </si>
  <si>
    <t>Ako vam je Tenet bio nepotrebno kompliciran, bojim se da nemam dobre vijesti za vas, jer taj film je bar bio zanimljiv u usporedbi sa ovim.</t>
  </si>
  <si>
    <t>Nolan preko svake mjere koristi saslušanja i ispitivanja kako bi gledatelju prenio što se događa, a to mora biti jedan od najdosadnijih i najljenijih načina prenošenja priče u filmu.</t>
  </si>
  <si>
    <t>Nolan, why so boring?(u glasu Jokera) bi bilo moje pitanje njemu, jer je nekako uspio učiniti politiku još dosadnijom nego što ona zapravo je, što je stvarno pothvat.</t>
  </si>
  <si>
    <t>Zapeo je u blatu sa pričom oko "wannabe privilegiranih komunista i FBI lovaca na vještice", kao da je to najvažnija stvar na svijetu, a posljedice i preuzimanje odgovornosti za jednu od najvećih tragedija u čovječanstvu je prošao sprintom, scenama koje se mogu protumačiti na više načina.</t>
  </si>
  <si>
    <t>Crno-bijeli dio filma sa likom kojeg glumi Robertom Downey Jr. me ubio koliko je bio nepotrebno kompliciran, glava mi je eksplodirala koliko se prebacivalo između crno-bijele tehnike i normalnog filma u boji, to je bio daleko najgori i najnaporniji dio filma.</t>
  </si>
  <si>
    <t>Još jedna stvar koja mi nikako nije jasna je zašto je film morao biti "R" rated, odnosno označen za odrasle?</t>
  </si>
  <si>
    <t>Ako ste mislili da je to zato što se posljedice nuklearnog oružja ne mogu prikazati na drugačiji način, onda ste u krivu, jer film ne može biti manje briga za te stvari, Japan se samo spominje usputno, u kontekstu prebacivanja krivice i pokušaju opravdavanja, umjesto uznemirujućih slika stradalih imate dvije scene u kojima je glumica Florence Pugh gola, ako je to stvarno bilo neophodno za film i njegovu poruku, onda dobro, ali meni više izgleda kao da je Nolan samo htio pokazati da može snimiti i takvu scenu(jer to prije nije radio, i nikome to nije smetalo niti se itko žalio), ali to je samo ispalo isforsirano i neprirodno.</t>
  </si>
  <si>
    <t>Nije mi bilo stalo niti do jedne ljubavne veze u filmu, jer nisu imale nikakav utjecaj na ništa, sve to je izgledalo kao neki popratni show, koji je pokušao prenijeti da je Oppenhaimer ljudsko biće ali nije bio baš pretjerano uspješan u tome.</t>
  </si>
  <si>
    <t>Nolan se oduvijek muči sa prikazivanjem uvjerljivih ljubavnih veza, koje uvijek ispadnu previše kamene i beskrvne, kao da je stavio dvije lutke u istu scenu i pokušao to prodati kao da između njih postoji kemija(inače se ne zamaram time, ali u ovom filmu žene zaista više liče na dosadne rekvizite, koji samo zamaraju Oppiev genij, nego na stvarna bića koja imaju neku bitnu ulogu), romantika očito nije njegovo područje.</t>
  </si>
  <si>
    <t>Mislio sam da će zadnjih sat vremena zaokružiti film, ali ispalo je da je prvih sat vremena bilo najzanimljivije, a i oni su bili "snoozefest".</t>
  </si>
  <si>
    <t>Film nikad ne opravda svoj početak gdje se spomene Prometej i njegova kazna za to što je ukrao vatru Bogovima, umjesto toga film više liči na "Opravdavanje znanstvenika Oppenhaimera" kojem je navodno žao, ali opet ne može izgledati ravnodušnije prema posljedicama svog rada, dok mu stavljaju medalje oko vrata, tako da više ide ka tome da je Prometej, odnosno Oppie, možda nepravedno kažnjen i da bi trebali suosjećati sa njim više nego sa žrtvama njegova genija.</t>
  </si>
  <si>
    <t>Mislim da se nitko od onih koji su se našli na drugoj strani primanja rezultata Oppievog genija ne bi složio da je ovaj film ikakvo remek-djelo ili povijesno važan film, kako su ga mnogi prozvali, niti bi imali suosjećanja prema njegovoj navodnoj "patnji".</t>
  </si>
  <si>
    <t>Kao da gledam ove velike korporacije, koje su dovele do mnogih problema koje danas imamo, kako sada odjednom glume neke moralne vertikale i prave se da im je stalo do rješavanja problema, a i iza toga i dalje rade istu stvar.</t>
  </si>
  <si>
    <t>Ne znam, nikako mi ovo nije sijelo, možda sam bio previše naivan kad sam očekivao da Nolan ovdje može napraviti stvarno moćan film o posljedicama ljudskog izigravanja Boga, ali toga je bilo samo u tragovima, ponovno je sve zasjenjeno politikom, opravdanjima i kompromisima, tako da je ovo samo još jedan tmuran i beznadan podsjetnik o nemoći da se išta promijeni.</t>
  </si>
  <si>
    <t>Ako ovo gledamo kao još jedan biografski film o povijesno važnoj ličnosti, onda možemo reći da je ovo kvalitetno ostvarenje, ali ništa više.</t>
  </si>
  <si>
    <t>Meni najslabiji njegov film, izgleda kao da je ostario i više nema onu kreativnu energiju i hrabrost koja ga je pogonila prije, ili je samo privremeno zapeo u ovoj kaljuži od filmova prema istinitim događajima koji ga očito limitiraju.</t>
  </si>
  <si>
    <t>Dr. Strangelove i dalje ostaje daleko najbolji film o nuklearnom oružju.</t>
  </si>
  <si>
    <t>Smješten četiri godine nakon The Nun iz 1952. godine, vraćamo se sa slatkom, ali pomalo svečanom sestrom Irene - koja se skriva u Italiji nakon njezinih prethodnih ludorija s demonima u Rumuniji, ali unovačena u još jednu potjeru da pronađe Valaka kada Svećenik koji se samospalio postaje posljednja žrtva u nizu nadnaravnih ubistava svećenika.</t>
  </si>
  <si>
    <t>Dok se udružuje sa sestrom Debrom, pridošlicom Storm Reid, na putovanju Europom, zagrijana za Valakove tunike, druga nit priče prati Mauricea koji se vratio Jonasa Bloqueta — sada radi kao škakljivi majstor u francuskom internatu, gdje su djevojke uplašen Valakianovim vizijama.</t>
  </si>
  <si>
    <t>U režiji franšiznog veterana Michaela Chavesa — koji je prethodno bio iza filma The Conjuring: The Devil Made Me Do It i susjednog Conjuringa The Curse Of La Llorona — The Nun II je koherentniji od svog prethodnika, a scenarij je dobro napisala Akela Cooper, koja je radila i na Malignant i M3GAN (uz zaslužne koscenariste Iana Goldberga i Richarda Nainga).</t>
  </si>
  <si>
    <t xml:space="preserve">Zapravo, scenarij se malo previše dobro ponašao tokom većeg dijela izvođenja — kao i drugi Cooperovi horor hitovi, ovaj troši vrijednu količinu vremena uspostavljajući svoje likove, dopuštajući sestri Debri da ocrta svoju tragičnu pozadinsku priču i neriješene poglede na vjeru sestri Irene; Mauricea da započne šarmantnu vezu s učiteljicom Kate (anna popplewell alum iz Narnije) i njezinom kćeri Sophie (Katelyn Rose Downey); i sestra Irene da ima čehovljevske retrospektive na svoju pokojnu majku, što će se sigurno isplatiti u trećem činu. </t>
  </si>
  <si>
    <t>Sve radi, ali povremeno održava tempo neobično opuštenim - nekoliko odabranih isječaka moglo bi ovu redovnicu zadržati u bijegu.</t>
  </si>
  <si>
    <t>Srećom, međutim, kao i u M3GAN-u i Malignantu, završni čin The Nun II ide nepopravljivo petljasto - gomilanje hodajućih leševa, briljantno glupo demonsko stvorenje, pokretač priče u stilu Indiana Jonesa i posljednja bitka koja se odvija okolo ne u bazenu od krvi, nego od grimiznoga vina.</t>
  </si>
  <si>
    <t>Prema Cooperovom dosadašnjem radu, postoji spoznaja o pokolju koja se čini kao da je film u pitanju šala, uživanje u prilici da se bankrotira na veselo apsurdne načine - zrelo za dupli račun s Papinim egzorcistom, baveći se sličnim vjerski obojenim šljakom.</t>
  </si>
  <si>
    <t>Na drugim mjestima, The Nun 2 nailazi na najveću manu same časne sestre: koliko god je odmah postala ikona u nastavku Conjuringa Jamesa Wana, ona je više upečatljivo sablasna slika nego istinski zastrašujući negativac, njezine moći i modus operandi uglavnom su nedefinirani.</t>
  </si>
  <si>
    <t>Ipak, Chaves se oslanja na golemi potencijal njezine prisutnosti na ekranu, začinjavajući okvir oblicima koji izgledaju sumnjivo poput redovnica - kipovi presvučeni tkaninom, ispucala boja truležnog hodnika, tračak dima u zamračenom nadsvođenom prolazu.</t>
  </si>
  <si>
    <t>Najbolja sekvenca filma pokazuje kako se Valak manifestira na lepršavim stranicama kioska - što je najstrašnija stvar koja se dogodila časopisima od osvita interneta.</t>
  </si>
  <si>
    <t>Radnja nas odvodi u 1956. godinu, a prati sestru Irene koja se ponovno suočava sa zlonamjernom silom u obliku demonske časne Valak.</t>
  </si>
  <si>
    <t>Film ne predstavlja odmak od originalnog naslova, već nastavlja priču gdje je prvi dio stao, otkrivajući šokantno porijeklo zlog demona.</t>
  </si>
  <si>
    <t>Pritom gledatelji prate nastojanja dviju mladih redovnica koje riskiraju sve kako bi razotkrile po život opasnu misteriju te ju jednom zauvijek otjerale natrag u pakao.</t>
  </si>
  <si>
    <t>Premda nastavci često ne dožive slavu originala, The Nun 2 bi mogla zadesiti druga sudbina.</t>
  </si>
  <si>
    <t>Naime, trenutna ocjena na stranici Rotten Tomatoes mu je duplo veća od one prethodnika te je ostvario 74% pozitivnih ocjena od strane verificiranih korisnika stranice.</t>
  </si>
  <si>
    <t>No, sasvim je jasno da kvaliteta filma nije nužno ono što ljubitelji horora stavljaju kao prioritet pri odabiru filma koji će pogledati.</t>
  </si>
  <si>
    <t>O tome svjedoči i podatak da je originalni naslov The Nun stekao najgore kritike i najniže ocjene od cijelog serija Conjuring, a istovremeno je postigao do tada najbolji uspjeh na kino blagajnama.</t>
  </si>
  <si>
    <t>Što se zarade tiče, film The Nun 2 uspješno slijedi svog prethodnika, a već drugi vikend za redom našao se na prvom mjestu domaćeg box office-a, zaradivši 273.007 eura, s ukupnim brojem gledatelja od 42.489.</t>
  </si>
  <si>
    <t>Prethodno je ostvario i najjače otvaranje franšize Conjuring u Hrvatskoj te drugo najjače otvaranje takvog žanra svih vremena u našoj zemlji.</t>
  </si>
  <si>
    <t>Trenutni rekord drži film It 2.</t>
  </si>
  <si>
    <t>Režiju filma The Nun 2 preuzeo je Michael Chaves, koji stoji i iza  hororaca The Conjuring: The Devil Made Me Do It i The Curse of La Llorona.</t>
  </si>
  <si>
    <t>U nastavku ponovno imamo priliku vidjeti Taissu Farmiga, Jonas Blockta i Bonnie Aarons u istaknutim glumačkim ulogama.</t>
  </si>
  <si>
    <t>Hvaljen zbog osebujne estetike i vizualnih rješenja, film je prvenstveno kritiziran zbog nedostatka “šokantnih” scena.</t>
  </si>
  <si>
    <t>Je li doista tako ljubiteljima horor filmova ostaje uvjeriti se vlastitim posjetom domaćim kinima.</t>
  </si>
  <si>
    <t>A određene naznake mogao bi dati i najavni video kojeg donosimo u nastavku.</t>
  </si>
  <si>
    <t>Upravo bi kaos bio najbolji opis za sve ono što je prije pet godina, kada je stigao u kina, izazvao film „Joker“, redatelja Toda Phillipsa.</t>
  </si>
  <si>
    <t>Reakcije na film bile su većinom pozitivne, dok je jednako zanimljiv bio njegov utjecaj na pop kulturu odnosno način na koji ga je društvo u cjelini doživjelo.</t>
  </si>
  <si>
    <t>Dakle, ono isto društvo koje je Phillips portretirao kroz studiju karaktera Jokera, pardon, Arthura Flecka.</t>
  </si>
  <si>
    <t>Posebno su bile sulude izjave prema redatelju kojeg su optuživali kako je lik jednog od najvećih filmskih zlikovaca prikazao previše romantizirano, a što bi, po takvima, mogla biti inspiracija za neke potencijalne ubojice koji bi u Jokeru vidjeli idola.</t>
  </si>
  <si>
    <t>No, kakav god bio pogled na film, svakako je veselila rasprava o njemu, pa je tako lik Jokera/Flecka postao realniji i životniji nego što biste očekivali od filmske ekranizacije nekog lika iz stripa.</t>
  </si>
  <si>
    <t>Već ga je ta činjenica učinila posebnim i drugačijim, jednako kao i sam film.</t>
  </si>
  <si>
    <t>Kao dodatni pljesak na “filmski vic“ stigle su brojne nagrade – Zlatni Lav u Veneciji, 11 Oscar nominacija, ali i ništa manje bitna zarada od preko milijardu dolara na kino blagajnama.</t>
  </si>
  <si>
    <t>Iako sam uvjeren kako nitko prije premijere nije ni razmišljao o nastavku, bilo da je riječ o ljudima koji su radili na filmu ili svima nama koji smo ga gledali, percepcija se ipak mijenja, posebice kada postaneš, u tom trenutku, najprofitabilniji film R predikata svih vremena temeljen na stripu.</t>
  </si>
  <si>
    <t>U međuvremenu ga je s trona skinuo “Deadpool i Wolverine”.</t>
  </si>
  <si>
    <t>I tako smo, bez da smo to tražili, dobili nastavak pod nazivom: „Joker: Folie A Deux“.</t>
  </si>
  <si>
    <t>Najava za nastavak izazvala je, sasvim razumljivo, veliko zanimanje.</t>
  </si>
  <si>
    <t>Pomno su se pratile sve objave koje je puštao redatelj preko društvenih mreža, a nekako se i sam naslov filma uklopio u ideju cijele priče, barem se tako činilo prema onome što su pokazivali plakati i traileri filma.</t>
  </si>
  <si>
    <t>“Folie a deux“, a što medicinskim terminom znači „rijedak poremećaj kojega karakterizira prijenos sumanutih ideja i(li) abnormalnog ponašanja s jedne osobe na drugu ili više njih koje su obično u bliskoj emocionalnoj vezi“, uistinu jest, da ponovim, savršen opis odnosa za glavne likove – Jokera i Harley Quinn.</t>
  </si>
  <si>
    <t>Pa ipak, najveće ludilo, eto još jednog prigodnog opisa, izazvala je najava kako će film jednim dijelom biti mjuzikl.</t>
  </si>
  <si>
    <t>Osobno, ta me vijest baš obradovala jer sam veliki obožavatelj mjuzikla.</t>
  </si>
  <si>
    <t>I koliko god se nekima činila suluda ideja da Joker žanrovski zapleše, treba reći kako u tome ima itekakve logike.</t>
  </si>
  <si>
    <t>Sjetimo se samo jedne od najboljih scena iz prvog filma kada upravo Joker izvodi uvjerljivu glazbenu notu u zahodu koja ga možda i najbolje opisuje, odnosno kada to njegovo ludilo između dva lika u potpunosti dolazi do izražaja.</t>
  </si>
  <si>
    <t>Možda su mi baš zato i očekivanja i od ovog filma bila velika, a koja, nažalost, u velikoj mjeri nije ispunio.</t>
  </si>
  <si>
    <t>Na ruku mu nije išla i činjenica da sam prije nastavka u kinu kao zagrijavanje gledao i prvi film, čime su njegove mane još više došle do izražaja.</t>
  </si>
  <si>
    <t>I koliko god gledanje jednog filma za drugim nije išlo u korist nastavku, toliko mi je original u očima još više postao snažniji i moćniji.</t>
  </si>
  <si>
    <t>I zato želim posebno pohvaliti kina koja su omogućila taj „double bill“ program, te se iskreno nadam kako će u budućnosti slične stvari kod nas postati pravilo, a ne iznimka.</t>
  </si>
  <si>
    <t>Ovo je film koji, idejno, a tu stavljam poseban naglasak, nije trebao samo žanrovski biti drugačiji od prethodnika, već i po pitanju samog pristupa glavnom liku.</t>
  </si>
  <si>
    <t>To je, donekle ispunjeno.</t>
  </si>
  <si>
    <t>Jer ovdje imamo više fokus na samom Arthuru, a manje na Jokeru.</t>
  </si>
  <si>
    <t>To istraživanje njegove osobnosti između Arkhama i sudnice činila se jako zanimljivom u samom početku.</t>
  </si>
  <si>
    <t>Jer, kako god publika zamišljala Jokera, bilo ona na filmu ili izvan njega, Fleck je u potpunosti drugačiji lik.</t>
  </si>
  <si>
    <t>I taj pristup mi se činio zanimljivim u početku.</t>
  </si>
  <si>
    <t>Jer Fleck nije nikakav krimi mafijaš koji bi, da ga citiramo, „mogao pokrenuti bilo kakav pokret“.</t>
  </si>
  <si>
    <t>To nije ni Joker koji je postao simbol, ali baš zbog toga za mnoge pogrešan.</t>
  </si>
  <si>
    <t>U tom smislu Arthur/Joker i ne zna(ju) što da rade s tolikom odgovornosti koja im je nametnuta, tako da sam ovaj nastavak doživio više kao prikaz svega onoga što Joker znači svima ostalima.</t>
  </si>
  <si>
    <t>Zato ovaj nastavak idejno i jest trebao biti drugačiji čime je Phillips ušao u veliki rizik i opasnost.</t>
  </si>
  <si>
    <t>To dakako treba cijeniti, bez obzira na to što mu se kockanje na kraju ipak nije isplatilo.</t>
  </si>
  <si>
    <t>Radnja filma događa se dvije godine nakon događaja u prethodniku gdje vidimo Arthura (Joaquin Phoenix) psihički i fizički slomljenog.</t>
  </si>
  <si>
    <t>Tama Arkhama tako se čini poput njegovog savršenog suputnika, ali koja vrlo brzo nestane kada se niotkuda pojavi Lee (Lady Gaga).</t>
  </si>
  <si>
    <t>Odjednom tama nestaje i pojavljuje se tračak svjetla u Arthurovom životu.</t>
  </si>
  <si>
    <t>No, još jednom, Arthur je samo u iluziji da je pronašao ljubav.</t>
  </si>
  <si>
    <t>Jer Lee, baš kao i svijet oko njega, u njemu ne vidi Arthura, već Jokera.</t>
  </si>
  <si>
    <t>Phillips tako u njenom liku, istina jako površno, stvara Mansonovski idealizaciju Jokera.</t>
  </si>
  <si>
    <t>Opsjednutost i stvaranje vlastite slike o idolima, pa čak i kad se radi o ubojicama, jako je dobro prikazano u filmu „Red Rooms“.</t>
  </si>
  <si>
    <t>Ovdje je Phillips, nažalost, tek zagrebao ispod površine po tom pitanju.</t>
  </si>
  <si>
    <t>Iznimka je jedino, a to mi je i najbolji trenutak filma, u izvrsno simbolikom ocrtanoj sceni kada Lee stavlja šminku Jokera na Arthurovo lice.</t>
  </si>
  <si>
    <t>Na svoju sliku, a njegovu nepriliku.</t>
  </si>
  <si>
    <t>Jer nju ne privlači osoba koja je ispred nje, već poruka koju on nosi, ne svojom voljom, i zato je spremna napraviti sve da privuče njegovu pažnju.</t>
  </si>
  <si>
    <t>Kult ličnosti koju je dobio Joker u prvom filmu, odnosno neku vrstu mesijanske figure i ikone, Phillips demistificira upravo kroz taj odnos.</t>
  </si>
  <si>
    <t>I baš zato ovo i nije film koji stvara mitologiju oko Jokera, već pokušava ući dublje u analizu lika Arthura, čovjeka ispod šminke.</t>
  </si>
  <si>
    <t xml:space="preserve">Pri tome klaun kriminalac sve više postaje poput tabloidne hrane za zabavu. </t>
  </si>
  <si>
    <t>Ono za što Phillipsu treba odati priznanje, svakako je kreativnost koju je iskazao prilikom spajanja žanrova.</t>
  </si>
  <si>
    <t>Svega tu ima, počevši od crtića u samom uvodu koji je jako lijepa posveta Looney Tunesu, a što je samo početak kreativnosti koju je želio pokazati plesanjem između različitih žanrova.</t>
  </si>
  <si>
    <t>Pa iako su mjuzikl nekako svi dočekali na nož, mišljenja sam kako ideja korištenja glazbenih dionica, a koje bi trebale prenositi emocije likova, uopće nije bila loša ideja.</t>
  </si>
  <si>
    <t>Dapače, sam izbor pjesama, ako ih pomno slušate, upravo i ocrtavaju sliku koju Arthur crta prema Lee i obrnuto.</t>
  </si>
  <si>
    <t>One su bitno različite, u potpunom kontrastu.</t>
  </si>
  <si>
    <t xml:space="preserve">I dok Lee bira pjesme o moći koju idealizira prema Jokeru, ne primjećujući da Arthur uopće postoji, Arthur izabire romantične balade koje mu pomažu se, istina prividno, probudi u danu kada će napokon “barem jednom biti sretan.“ </t>
  </si>
  <si>
    <t xml:space="preserve">Ta njegova iskrivljena mašta, uz manipulativnost i amoralnost koju ima Lee, kao posljedicu stvara jedan psihotični tango koji se u uklapa u „ludilo u dvoje“. </t>
  </si>
  <si>
    <t>Arthur je u ovom filmu prikazan kroz fasadu šminke koja puca.</t>
  </si>
  <si>
    <t>Sumorniji prikaz na tu temu Phillips nije prikazao samo u prvom Jokeru, već i na početku svoje karijere, i to u odličnom dokumentarcu „Hated: GG Allin &amp; the Murder Junkies“.</t>
  </si>
  <si>
    <t>Pa, i ako hoćete, i kroz „Mamurluk filmove“ po kojima je prije bio najpoznatiji, samo što je za ove potonje najviše koristio komediju tako da ta ozbiljna pitanja nisu toliko dolazila do izražaja.</t>
  </si>
  <si>
    <t>Ovdje Phillips balansira cirkuski žanrove, i to ponajviše mjuzikl, komediju pa i (sudske) drame, želeći sve to skupa ukomponirati u satiru društva.</t>
  </si>
  <si>
    <t>Tragedija i komedija istovremeno je u tome što se i sam Phillips pretvorio u Arthura Flecka.</t>
  </si>
  <si>
    <t>Ili bi bilo bolje reći lošeg izvođača koji je vidio neki ples ili čuo neku pjesmu, pa to žarko želi svima prezentirati.</t>
  </si>
  <si>
    <t>I baš poput nekog zaigranog djeteta, on je uzbuđen zbog toga.</t>
  </si>
  <si>
    <t>No, kao da je zaboravio da je Arthur jako loš primjer.</t>
  </si>
  <si>
    <t>Jer, Arthur je loš performer.</t>
  </si>
  <si>
    <t>Jednako kao i Joker.</t>
  </si>
  <si>
    <t>I nažalost, u slučaju ovog filma, jednako kao i Phillips.</t>
  </si>
  <si>
    <t>Tehnički dio filma je jako dobro napravljen, što nije ni čudo s obzirom na budžet.</t>
  </si>
  <si>
    <t>Pa ipak, treba priznati kako se vidi jasna vizija izgleda filma koji uistinu ima onu vibru New Yorka 80-ih.</t>
  </si>
  <si>
    <t>Kadrovi su hipnotizirajući, prožeti jednako takvim bojama, tako da je vizualno pravi melem za oči.</t>
  </si>
  <si>
    <t>Posebno mi se svidjelo korištenje svjetla koje ne stavlja fokus samo na dvoje glavnih likova, već jer je suptilno ukomponirano za zagrijavanje onoga što donose za pojedinu scenu ili kadar.</t>
  </si>
  <si>
    <t>Posebno mi se svidio taj „prljavi“ izgled interijera i eksterijera, kao i upotreba boja koje su me podsjetile na mjuzikle kao što je primjerice “Chicago”.</t>
  </si>
  <si>
    <t>Šteta je jedino da Phillips nije malo više izvukao iz tog filma i narativno, a ne samo vizualno.</t>
  </si>
  <si>
    <t>Vizualnost filma svakako je njegova najveća prednost, te se, to moram priznati, uklapa u kombinaciju fantazije i realnosti koju žive i sanjaju Arthur i Joker, bez obzira koliko ona bila predvidljiva.</t>
  </si>
  <si>
    <t>Soundtrack je također jeziv, na tragu prvog filma.</t>
  </si>
  <si>
    <t>Nažalost, puno bolje funkcionira samostalno, i siguran sam da ću ga s guštom slušati preko YouTubea.</t>
  </si>
  <si>
    <t>Ovdje bi se još savršenije uklopio da je film ostao na tragu psihološkog trilera.</t>
  </si>
  <si>
    <t>U miksu žanrova uz koji je odlučio zaplesati redatelj on i dalje dolazi do izražaja, ali nedovoljno koliko bi trebao.</t>
  </si>
  <si>
    <t>To se najbolje vidi u kombinaciji s odabranim glazbenim dionicama izvode Joker i Lee, a kada taj zvuk i pjesme djeluju poput razvratnog braka čiju brakorazvodnu parnicu upravo pratimo, i to ne baš s posebnim zanimanjem.</t>
  </si>
  <si>
    <t>Kada bih trebao izabrati najbolji dio filma, onda je to, pogađate, izvanredni Joaquin Phoenix.</t>
  </si>
  <si>
    <t>I ako postoji razlog zašto biste, unatoč svim manama, trebali pogledati film onda je to upravo on.</t>
  </si>
  <si>
    <t>Phoenix je standardno dobar.</t>
  </si>
  <si>
    <t>Imam osjećaj kako ga možete staviti u bilo koju situaciju ili radnju, on će uvijek biti zanimljiv za gledanje.</t>
  </si>
  <si>
    <t>Phoenix je uvjerljiv, mračan, komičan, jeziv, ne postoji nešto što on ne može napraviti u sceni i baš ga je bio užitak za gledati.</t>
  </si>
  <si>
    <t>Nažalost, ovaj je put upao u film koji nema nimalo emocije.</t>
  </si>
  <si>
    <t>Barem ne one iskrene.</t>
  </si>
  <si>
    <t>Vizija, ako je i postojala, ovdje ne donosi ništa novo, pa se tako postavlja i pitanje uopće opravdanosti postojanja ovog filma.</t>
  </si>
  <si>
    <t>Jer, prvi Joker je sve to imao, od društvenog prikaza, svijesti o psihičkim bolestima, i sve to uz ton koji odgovara svim tim temama.</t>
  </si>
  <si>
    <t>Ovaj film je to pokušao na drugačiji način, a ispao je tako da je najveća zvijezda nastavka upravo film iz 2019. godine.</t>
  </si>
  <si>
    <t>Posebno je tragično bilo gledati sudsku dramu, a koja to zapravo i nije.</t>
  </si>
  <si>
    <t>Povratak likova iz prethodnika nije služila baš ničemu, osim da nas podsjeti na ono što već znamo.</t>
  </si>
  <si>
    <t>Nitko od njih nije imao dodati nešto novo i zanimljivo.</t>
  </si>
  <si>
    <t>Čak i teme, a koje sam spomenuo prethodno, poput odnosa medija prema suđenju psihopatima, baze obožavateljica koje to sve prate, kad i postanu zanimljive budu prekinute nečim potpuno drugačijim.</t>
  </si>
  <si>
    <t>Kao da gledamo ples redatelja koji više liči na onaj iz Elaine iz Seinfelda a ne Freda Astairea kakav smo svi očekivali.</t>
  </si>
  <si>
    <t xml:space="preserve"> Dijalozi u prvom dijelu filma kao da ne postoje, sve se svodi na interakciju koju Arthur ima s čuvarima, a koji jedino što mu znaju dobaciti jest: „Imaš li koju šalu za ispričati?“.</t>
  </si>
  <si>
    <t>Zbilja kreativno, nema što.</t>
  </si>
  <si>
    <t>Ubrzo, to mi se čini kao odličan opis, vidimo i Lee u izvedbi Lady Gage koja se pojavi niotkuda, te se bez konteksta ili bilo kojeg objašnjenja odmah zaljubi u Jokera.</t>
  </si>
  <si>
    <t>Aha, to nam Phillips želi reći da vjeruje u ljubav na prvi pogled.</t>
  </si>
  <si>
    <t>Cool.</t>
  </si>
  <si>
    <t>No, ako se to još nekako i može podnijeti, moram reći kako drugi dio filma, kada je fokus na “sudskoj drami”, isprike ovom podžanru što ga stavljam u kontekst ovog filma, zbilja tjera na agresiju.</t>
  </si>
  <si>
    <t>Toliko prekida plesom i pjevanjem, posebice kada se nazire neka zanimljivost i napetost, nije viđena ni za vrijeme gledanja filmova na Rtl-u koje baš na takav način masakriraju reklame.</t>
  </si>
  <si>
    <t xml:space="preserve">U tom pogledu ples i pjevanje u ovom filmu, po pitanju uklapanja u samu naraciju koja je trebala idejno toliko toga za ispričati, baš djeluju poput ubačenih reklama. </t>
  </si>
  <si>
    <t>Posebna je uvreda nakon gledanja ispao sam marketing filma koji se bazirao na odnosnu između Harley i Jokera, a koji je, po svemu sudeći, trebao biti njegov najveći adut.</t>
  </si>
  <si>
    <t>No, na kraju je zapravo ispao kao distrakcija cijele priče.</t>
  </si>
  <si>
    <t>Gaga djeluje poput stalkerice iz Baby Reindeer priče, dok Arthur, prije nego li će se niotkuda pojaviti „reklame“, pardon, plesne scene“, ima hipnotizirajući pogled kojeg se ne bi ni „iscjelitelj“ Braco postidio.</t>
  </si>
  <si>
    <t>Kod Gaginog lika s druge strane nema nikakve naracije ili razvoja karaktera, ona se samo pojavi.</t>
  </si>
  <si>
    <t>Neosporno je da Gaga ima talent za pjevanje, vjerujem da je zbog toga i dobila ulogu, ali gdje je u svemu tome gluma?</t>
  </si>
  <si>
    <t>Jer, njena glumačka izvedba u filmu, mada tu nije u potpunosti i njena krivica, naprosto je takav bio scenarij, bas nije imala ništa novoga za ponuditi liku kojeg je trebala portretirati.</t>
  </si>
  <si>
    <t>No, čak i kada su u pitanju pjevačke dionice i kada je fokus u potpunosti na odnosu Lee i Arthura, problem nastaje što se jednostavno te scene ne uklapaju narativno u koncept same priče, ma koliko god izdvojeno predivno izgledale.</t>
  </si>
  <si>
    <t>To je općenito i problem većine filma.</t>
  </si>
  <si>
    <t>Jer dosta scena, kada bismo ih izdvojili u jedan kratki film, sasvim bi sigurno bile puno upečatljivije.</t>
  </si>
  <si>
    <t>Ovako djeluju poput prekrasnih puzzle slagalica koje vam je netko podvalio u dućanu.</t>
  </si>
  <si>
    <t>Jer koliko god bile privlačne pojedinačno sliku od njih je gotovo nemoguće spojiti.</t>
  </si>
  <si>
    <t>Sličnu nam je podvalu, nažalost, napravio i Phillips s ovim filmom.„Joker: Folie a Deux“ je film koji je preuzeo rizik i na tome mu jedino treba čestitati.</t>
  </si>
  <si>
    <t>Želio je biti drugačiji od originala, ali na kraju je ispao najgora moguća verzija svega onoga što je mogao i trebao biti.</t>
  </si>
  <si>
    <t>Na kraju se postavlja pitanje za koga je uopće film snimljen.</t>
  </si>
  <si>
    <t>Sjećam se kako sam nakon premijere „Jokera“ odmah isti taj dan imao želju za ponovnim gledanjem.</t>
  </si>
  <si>
    <t>Želio sam pričati o filmu, raspravljati o njemu, čuti ista ili različita mišljenja.</t>
  </si>
  <si>
    <t>Za ovaj nastavak sam samo jedva čekao da završi.</t>
  </si>
  <si>
    <t>I to je najveća tragedija.</t>
  </si>
  <si>
    <t>Jednostavno me nije bilo briga za film.</t>
  </si>
  <si>
    <t>Postoji jedan odličan citat iz prvog filma kada Joker kaže: „For my whole life, I didn’t know if I even really existed.</t>
  </si>
  <si>
    <t xml:space="preserve">But I do, and people are starting to notice.“ </t>
  </si>
  <si>
    <t>Slično kao da govori i ovaj nastavak, samo što će njegovu postojanost malo tko primijetiti i nije da će nas zbog toga biti previše briga.</t>
  </si>
  <si>
    <t>Na pitanje iz podnaslova je, iskreno, teško odgovoriti.</t>
  </si>
  <si>
    <t>No, svejedno je to pitanje koje mi se nametalo nakon što sam pogledao film Joker: Ludilo u dvoje (Joker: Folie A Deux, 2024)</t>
  </si>
  <si>
    <t>Riječ je naravno o nastavku filma Joker iz 2019. u režiji Todda Phillipsa, a s Joaquinom Phoenixom u glavnoj ulozi.</t>
  </si>
  <si>
    <t>U nastavku se snagama iz prvog filma pridružila Lady Gaga, koja je utjelovila Harley Quinn, Jokerovu žensku partnericu u super-zločinaštvu u DC Comics sferi.</t>
  </si>
  <si>
    <t>E sad, problematika koja je mene ovdje zaokupila ima najmanje veze sa samim filmom, odnosno kvalitetom i tehničkim aspektom najnovijeg Phillipsova uratka.</t>
  </si>
  <si>
    <t>S obzirom da se radi o redatelju koji se primarno profilirao u holivudskoj komediji 2000-ih, od kojih se izdvaja Mamurluk filmovi te primjerice moj osobni favorit Old School, vrlo je ugodno zamijetiti da se radi o nekome tko ima itekakav vizualni talent, viziju i u konačnici efikasnost da prenese ono što želi na ekran u obličju drame ili pak žanrovskog filma.</t>
  </si>
  <si>
    <t>Nastavak Jokera je poput svojega prethodnika sasvim dobro izveden film s jasnom željom što se želi prikazati i umijećem snimanja komercijalnog američkog djela.</t>
  </si>
  <si>
    <t>Međutim, kada ulazimo u samu srž scenarija, što uključuje i to da je film žanrovska mješavina gdje je „uskočio“ mjuzikl, spotičemo se na ono što okružuje sam film, odnosno da opet ponovim, i njegova prethodnika.</t>
  </si>
  <si>
    <t>To što su Phillips i ekipa koja stoji iza cijelog pothvata na neki način inspirirani odjecima na ono što su napravili prije pet godina nažalost je jedna stvar u kojoj film ostaje zaglavljen i ne dobiva potreban katarzičan element kojeg sasvim sigurno nastoji postići.</t>
  </si>
  <si>
    <t>Podsjetimo se da je prvi Joker na filmskom festivalu u Veneciji te 2019. godine osvojio Zlatnog lava, ali ubrzo je sva umjetnička vrijednost filma, odnosno njeno kritičko preispitivanje palo u zaborav zbog toga što su „We live in a Society“ memovi i slika publike samog filma došli u prvi plan.</t>
  </si>
  <si>
    <t>To što je film protumačen, poput mnogih u prošlosti, kao egzaktna slika društva i određen poziv na anarhiju i „trganje“ svega što je važno, ostavlja u sjeni ono što je umjetnički vrijedno, a sama kreativna vrhuška filma, na čelu s Phillipsom i Phoenixom (koji je dobio ideju za scenarij) to je uzela kao motiv za nastavak.</t>
  </si>
  <si>
    <t>I davanje određene pljuske publici.</t>
  </si>
  <si>
    <t>Upitno je koliko je pak sam Phoenix bio inspiriran za narativnu strukturu i priču filma, no njegova izvedba je u Ludilu u dvoje apsolutno važna.</t>
  </si>
  <si>
    <t>Ranjivost Arthura Flecka (pravo ime našeg antijunaka) glavna je vodilja nastavka jer je njegova ličnost preispitivana u samoj fabuli filma, kao i kroz odnos s Harley Quinn.</t>
  </si>
  <si>
    <t>Phoenix ovdje zadržava kompleksnost lika, ali ga isto tako uvlači u nepotrebne ekstreme preglumljavanja u muzičkim sekvencama, koje bez obzira na apsolutni showmaking talent njega samoga, ne idu uz korak glazbenim sposobnostima Lady Gage, koja je ovdje suzdržana.</t>
  </si>
  <si>
    <t>Phoenix jednostavno nije toliko glazbeno nadaren, barem u odnosu na pop-divu koja mu je ovdje partnerica i to se vidi.</t>
  </si>
  <si>
    <t>Čak bih rekao da sami elementi mjuzikla izvan tog detalja u filma apsolutno funkcioniraju, ali oni su opet izdvojeni iz činjenice da Phillips radi film s namjerom da kaže nešto o tome kako je pogrešno kod njegovog Jokera, sasvim izoliranog od drugih iz DC filmskog svemira, okarakterizirati kao određenog junaka ili neshvaćenog mučenika.</t>
  </si>
  <si>
    <t>On je u jednom pogledu žrtva sistema, dok je u drugome apsolutni luđak koji je sasvim slučajno došao u pozornost javnosti.</t>
  </si>
  <si>
    <t>Da bih se pozabavio samim pitanjem kojeg sam postavio na početku, moram se onda i osvrnuti na činjenicu da nastavak Jokera dolazi u drugačijem filmskom okruženju nego prvi.</t>
  </si>
  <si>
    <t>Što se tiče filmske industrije i tapete nastavaka, ovo je prvoloptaški samo jedan u nizu od njih, dok se onako općenito pop-kulturalno, nalazi u zanimljivom doba deformacije Internet „outrage kulture“.</t>
  </si>
  <si>
    <t>Fan kultura ili fandom, doživio je ozbiljan udarac izlaskom prvog Jokera jer su ljubitelji stripovskih junaka bili poistovjećeni s „incelima“ koji svoje frustracije liječe gledanjem sličnim filmova, možda i nasiljem ili najprije određenim fantazijama o nasilju, što je i prikazano u filmu.</t>
  </si>
  <si>
    <t>Može se s druge strane reći i da je dio fandoma bio zadovoljan jer su konačno dobili određenu reprezentaciju na ekranu, što je naravno potaknulo rasprave u mračnim zakutcima interneta.</t>
  </si>
  <si>
    <t>Dok bi se o incelima i njihovoj reprezentiranosti na ekranu dalo još puno pisati i to je definitivno tema za zaseban članak, mora se reći da smo se u pet godina u samoj filmofilskoj kulturi malo ipak pomakli u tim nepotrebnim raspravama i došli… na nove nepotrebne rasprave?</t>
  </si>
  <si>
    <t>Nedavno je voditelj jednog od popularnijih filmskih podcasta The Big Picture, Sean Fennessey, objavio na X-u post o tome kako je ova godina u raspravi o filmovima na našim najdražim digitalnim bespućima specifična po tome što polarizirajući filmovi izazivaju žučne debate o tome kako su autori i glumci trebali nešto napraviti u filmu kako bi zadovoljili određeno filmofilsko nepce.</t>
  </si>
  <si>
    <t>Naravno, rasprave u kojem jedna strana tvrdi da je određena stvar trebala biti ili ne biti u filmu, dok druga govori da je to glupost, nikud ne vode, a najmanje u zanimljivu diskusiju o samom filmu.</t>
  </si>
  <si>
    <t>I čini mi se da je to problem Jokera.</t>
  </si>
  <si>
    <t>Phillips je vidio komentare na prvi film i filmove općenito pa odlučio reći: znate što, debili?</t>
  </si>
  <si>
    <t>Evo vam ga.</t>
  </si>
  <si>
    <t>Joker ne smije biti reprezentacija nikog u kinu tko gleda ovaj film, a ako i je, to je debeli problem društva koje je stvorilo takve osobe.</t>
  </si>
  <si>
    <t>I dok pišem ove retke, jasno mi je da ne mogu sasvim iskomunicirati što je film naumio na samom kraju kazati.</t>
  </si>
  <si>
    <t>Kao reakcijski komad ne funkcionira jer nije jasno gdje na kraju Phillips Jokera vidi i gdje završava njegova priča u narativnom, ali i karakternom smislu.</t>
  </si>
  <si>
    <t>To što Joker diskurs o prvom filmu vidi kao nepotrebnim se moglo iščitati, ali takav stav vrlo je teško napraviti stilski i narativno filmičnim, pogotovo kad se radi o IP materijalu.</t>
  </si>
  <si>
    <t>Kao umjetničko djelo, onda dolazi do toga da je film preopterećen željom da progovori o društvu koje je sjelo u kino-dvorane da se relaksira ili dobiva intelektualne impulse na dva i kusur sata.</t>
  </si>
  <si>
    <t>Kao da ni sam Todd Phillips ne zna koja je funkcija njegovih Joker filmova, pa se na kraju ostaje zapitati zašto nam su u konačnici ova dva filma uopće trebala?</t>
  </si>
  <si>
    <t>„Joker treba nastavak!” – nitko, nikad.</t>
  </si>
  <si>
    <t>Arthur Fleck zvani Joker, propali komičar koji je postao psihotični ubojica, služi kaznu u zatvoru Arkham nakon što je prije dvije godine ubio nekolicinu ljudi u svom manijakalnom pohodu.</t>
  </si>
  <si>
    <t>Ondje upoznaje Harleen „Lee” Quinzel, pacijenticu osuđenu za piromanstvo te nastaje ljubav na prvi pogled koja kulminira suđenjem Jokeru i onime što će postati poznato kao najveći filmski promašaj godine na izmaku…</t>
  </si>
  <si>
    <t>Redatelj i koscenarist Todd Phillips godine 2019. izbacuje svoj ponajbolji film, „Joker”.</t>
  </si>
  <si>
    <t>Iako je kritika bila podijeljena (68 posto pozitivnih ocjena na temelju 603 kritike), publika je bila jednoglasna, film je to koji je izazvao lavinu i koji će u godinama koje slijede postati klasik.</t>
  </si>
  <si>
    <t>Film osvaja venecijanskog Zlatnog lava, zarađuje 19 puta više od svog skromnog budžeta), osvaja čak 11 oskarovskih nominacija (najviše za film temeljen na stripu), dva Oscara, onog za najboljeg glavnog glumca i originalnu glazbu te zarađuje pohvale i cijenjenih redatelja kao što su David Fincher i Ridley Scott, ali i publike koja ga drži jednim od najboljih batmanovskih sadržaja ikad.</t>
  </si>
  <si>
    <t>Fast-forward do 2024., izlazi film „Joker: Ludilo u dvoje”, pod redateljskom palicom istog redatelja i iz pera istih scenarista, s istim tehničkim timom, uz dodatak megapopularne glumice i glazbenice Lady Gage.</t>
  </si>
  <si>
    <t>I to u doba godine kada im je jedini konkurent u polju superherojskih filmova „Deadpool i Wolverine”.</t>
  </si>
  <si>
    <t>Rezultati su poražavajući, 32 posto pozitivnih kritika na Rotten Tomatoesu, katastrofalni rezultati na kino-blagajnama koje zjape prazne, a jedina nagrada koju je film osvojio jest ona za najiščekivaniji film druge polovice 2024. godine, što je ekvivalent drvenoj medalji koju je napola pojeo dabar i koju u kandžama drži djetlić.</t>
  </si>
  <si>
    <t>Kako to?</t>
  </si>
  <si>
    <t>Jasno mi je, film je spoj zatvorske drame, džuboks mjuzikla, psihološkog trilera i tko-zna-čega-sve-ne, a nijedan od tih žanrova ne funkcionira u ovakvom filmu!</t>
  </si>
  <si>
    <t>Pojednostavljeno, film je šamar praćen pljuvanjem u lice svima koji su voljeli prvi film.</t>
  </si>
  <si>
    <t>Redatelj Todd Phillips probudio se jednog jutra u svojoj vili, obrisao nos novčanicom od 100 dolara, umio se u zlatnom umivaoniku i pogledao se u zrcalo od najskupljeg stakla te se zapitao, „Što sam to učinio?!</t>
  </si>
  <si>
    <t>Kako sam mogao dopustiti da ljudi zavole film o jednom liku kao što je Joker?!” (dramatizacija, možda se nije dogodilo).</t>
  </si>
  <si>
    <t>Upravo u toj mržnji prema liku Jokera koji je u njegovoj verziji sličniji „Taksistu” ili „Kralju komedije” leži temeljni problem.</t>
  </si>
  <si>
    <t>Taj lik nikad nije bio Joker!</t>
  </si>
  <si>
    <t>Bio je to Arthur Fleck, olupina od komičara, psihopat sa svim dijagnozama na F-spektru koji živi s mentalno poremećenom majkom u velegradu kojeg ne štede korupcija i recesija.</t>
  </si>
  <si>
    <t>Međutim, taj čovjek nije Joker kakvog znamo i mrzimo ili volimo.</t>
  </si>
  <si>
    <t>On nije ledgerovski anarhoterorist koji želi gledati svijet kako gori i koji je pravi primjer postmodernog zlikovca kojeg ne možemo razumjeti i zato ga, htjeli to priznati ili ne, volimo!</t>
  </si>
  <si>
    <t>Ne volimo njegove postupke, ni u ludilu, no volimo ono što on predstavlja, protutežu Batmanu kao modernom heroju u postmodernom dobu te onog koji utjelovljava sve ono dobro u čovjeku dok Joker predstavlja ideju po kojoj bi i Batman, ali i svatko od nas, mogao postati lud ako dopusti klici ludila u sebi da pobijedi.</t>
  </si>
  <si>
    <t>On nije genij zločina koji može parirati Čovjeku-Šišmišu, već je mentalni bolesnik kojeg žalimo i kojem želimo pomoći sve dok ne saznamo da je ubio šestero ljudi te ga se otada bojimo i želimo da istrune u Arkhamu.</t>
  </si>
  <si>
    <t>Dok je Ledgerov ili Nicholsonov Joker upravo to, Phoenixov je, pa, nitko i ništa.</t>
  </si>
  <si>
    <t>Međutim, koliko god nisam ljubitelj prvog filma, čak i mali dio mene mogao je vidjeti da postoji nešto u Phoenixovom prikazu Jokera, Phillipsovoj režiji, originalnoj glazbi, scenografiji i kostimografiji što je uistinu vrijedno i što zaslužuje pozornost filmofila kakvim se i sam smatram.</t>
  </si>
  <si>
    <t>Za mene to nikad nije bio Joker, samo netko tko se, eto, slučajno zove tako.</t>
  </si>
  <si>
    <t>Da se film zove „Fleck” ili „Šaljivko”, bilo bi mi isto, mi ne vidimo Gotham kakvog znamo, nema Brucea Waynea u odijelu Batmana, nema Riddlera &amp; Co. i to nije svijet Batmana kakvog ja volim.</t>
  </si>
  <si>
    <t>Unatoč tome, film je zaslužio puno više od ovog, bar zbog silnih ljubitelja prvog filma, ali i godine iza nas u kojoj se dobri filmovi teško mogu naći.</t>
  </si>
  <si>
    <t>Sam Joaquin Phoenix je raspoložen kao osuđenik na strijeljanje te nije ni blizu onog Phoenixa koji nam je 2019. dao svoj ponajbolji filmski nastup, a ne pomaže mu ni njegov loš glas koji nije primjeren za mjuzikl.</t>
  </si>
  <si>
    <t>Uz to, Phoenix većinu filma puši toliko šteka cigareta da bi mu pozavidio i redatelj kakvog hrvatskog filma, ali ni to ne objašnjava zašto mu je glas toliko loš.</t>
  </si>
  <si>
    <t>Samo malo, možda ipak objašnjava.</t>
  </si>
  <si>
    <t>Ako on nije dobar pjevač, pa valjda Gospođa Gaga jest?</t>
  </si>
  <si>
    <t>Krivo!</t>
  </si>
  <si>
    <t>Ni ona nije na visini zadatka u ovoj strahoti od mjuzikla u kojem nema nijedna dobra ni pamtljiva pjesma.</t>
  </si>
  <si>
    <t>Nismo ni očekivali razinu pjesama kakve nam je dao npr. „Najveći showman”, ali nismo baš očekivali ni nešto zbog čega bismo si „vangoghirali” uši.</t>
  </si>
  <si>
    <t>Gđa Gaga je dobra onoliko koliko joj ovaj užas od filma dopušta biti, a to nije puno.</t>
  </si>
  <si>
    <t>Nakon što je zvijezda rođena u istoimenom filmu, može se reći da je ovdje umrla i to neprirodnom smrću.</t>
  </si>
  <si>
    <t>Vrijedi spomenuti da je i ovaj film od 200 milijuna dolara toliki mashup svega i svačega da je to toliko nevjerojatno da bismo najradije da ni ne postoji.</t>
  </si>
  <si>
    <t>Od sumorne zatvorske drame do pokušaja „looneytunesovskog” animiranog filma.</t>
  </si>
  <si>
    <t>Od iritantnog džuboks mjuzikla do nimalo napetog psihološkog trilera.</t>
  </si>
  <si>
    <t>Kao da ste u jedan mikser ubacili „Iskupljenje u Shawshanku”, „Looney Tunes”, „Jadnici”, „Zodijak”, „Malo dobrih ljudi” i očekivali da će taj proizvod biti pitak.</t>
  </si>
  <si>
    <t>Nakon što ste ga ponudili gostima koji su ga s gnušanjem odbacili, a jedan je i povratio, vi ste se začudili zašto je tomu tako i shvatili, ljubav fanova se ne kupuje tako što im smućkate nešto tako grozno, već ustrajnim radom, ali i slušanjem njihovih želja.</t>
  </si>
  <si>
    <t>Nismo htjeli nastavak, dobili smo nastavak, veselili se, a onda je došao trenutak kad su se svjetla ugasila, a počela je agonija zvana „Joker: Ludilo u dvoje”.</t>
  </si>
  <si>
    <t>Film koji će ostati u pamćenju kao što bi u pamćenju ostalo da ste naručili Ferrari, a dobili magarca obojenog u crvenu boju.</t>
  </si>
  <si>
    <t>Vidimo se na Zlatnim malinama, Jokeru!</t>
  </si>
  <si>
    <t>Filmska karijera Yorgosa Lanthimosa ispunjena je opskurnim, grotesknim te nadasve zanimljivim dekonstrukcijama općeprihvaćenih društvenih normi, uloga, ponašanja, razmišljanja i međuljudskih odnosa.</t>
  </si>
  <si>
    <t>Tako, primjerice, u Očnjaku (Kynodontas), obiteljski prostor postaje zatvor.</t>
  </si>
  <si>
    <t>U filmu Jastog (The Lobster), uvode se elementi znanstvene fantastike.</t>
  </si>
  <si>
    <t>Pitat ćete se kako itko može gledati tri sata Wickovanja, pojma koji podrazumijeva Reevesovo hrvanje s bezbrojnim protivnicima koje najčešće završava plesom svaju metaka, od kojih prvi žrtvu pogađa u koljeno, a drugi u glavu.</t>
  </si>
  <si>
    <t>Odgovor leži u činjenici da Stahelski očito ne gubi inspiraciju i uvijek nalazi nove načine da taj isti ples pokaže atraktivno i uzbudljivo.</t>
  </si>
  <si>
    <t>Kad bilo koja franšiza preraste okvire trilogije, postaje sve teže s nestrpljenjem iščekivati njezine nove nastavke.</t>
  </si>
  <si>
    <t>Takav bi slučaj pogotovo trebao biti s jednim serijalom kao što je onaj o Johnu Wicku.</t>
  </si>
  <si>
    <t>Prvenstveno zato što mu je tvorac prvenstveno kaskader, a tek onda redatelj, pa bi čovjek pomislio da će publici brzo dojaditi beskrajne scene prekoreografiranih borbi.</t>
  </si>
  <si>
    <t>Krivo, ali doći ćemo do toga.</t>
  </si>
  <si>
    <t>Kako bi našli drugi razlog zašto nas ne bi trebao uzbuđivati četvrto poglavlje iz Wickove sage treba se vratiti sve do njezinog skromnog početka, devedesetominutnog malenog akcijskog filma u kojemu je Keanu Reeves glumio nesretnog udovca kojem neke ništarije stanu na žulj i ubiju psa, a odjednom se utvrdi da je John zapravo bivši strah i trepet podzemlja, Baba Jaga, opasni ubojica kojem nitko na svijetu ne bi trebao ubiti psa jer posljedice toga postaju nezamislivo dalekosežne kako priča raste iz nastavka u nastavak.</t>
  </si>
  <si>
    <t>Bio je to solidan akcić s tematikom kakva je odavno postavljena u žanru, a u posljednjim desetljećima u filmovima s takvim pričama najčešće smo navikli gledati već ostarjelog Liama Neesona.</t>
  </si>
  <si>
    <t>Popularnost Johna Wicka samo je amplificirala i popularnost žanra, pa su uslijedili i neki drugi slični filmovi poput “Nobody” koji je priliku da postane akcijska zvijezda pružio i Bobu Odenkirku kojeg najbolje znamo kao odvjetnika Saula Goodmana iz “Breaking Bad” univerzuma.</t>
  </si>
  <si>
    <t>Pomalo neočekivano, Chad Stahelski je dobio priliku da snimi i nastavak priče o Johnu Wicku i odigrao ga je najbolje što je mogao.</t>
  </si>
  <si>
    <t>Podigao je ulog i još više potencirao borbe, ali ujedno počeo i stvarati svijet kriminalnog podzemlja koji funkcionira po nekim drevnim pravilima časti te povećao uloge likova poput one upravitelja hotela Winstona kojeg aristokratski igra fenomenalni Ian McShane.</t>
  </si>
  <si>
    <t>Nasuprot njemu Keanu djeluje kao ono što i jest, jedan od najgorih glumaca među holivudskim zvijezdama.</t>
  </si>
  <si>
    <t>Može on biti sjajan lik i ljubimac interneta do kraja svemira, ali mi ostajemo zahvalni što mu je količina rečenica u filmu svedena na tek šačicu i ne mnogo više.</t>
  </si>
  <si>
    <t>Nastavak je bio mnogo uzbudljiviji i raskošniji od relativno skromnog prethodnika, a u trećem poglavlju podnaslovljenom “Parabellum” stvari su još jednom izašle iz okvira i potvrđena je posebna estetika koja je postala zaštitnim znakom franšize, radnja koja je više nalik nekom stripu ili računalnoj igrici i koja ne prati razum i logiku već nas prepušta dječačkom uživanju u konstantnoj akciji koja je jednako pretjerana i teatralna kao i ponašanje likova.</t>
  </si>
  <si>
    <t>Pokazalo se da je Stahelski prepoznao da publici nedostaju žanrovi poput dobrog starog akcijskog filma koji je desetljećima punio dvorane, a sad se uglavnom svodi na gnjavaže poput serijala “Fast and Furious” jer su mu sav zrak posisali superherojski blockbusteri.</t>
  </si>
  <si>
    <t>Isto tako je uočio da nam nedostaje klasičnih kung-fu filmova na kojima su neki malo stariji među nama odrasli i spremni su se predati nostalgiji.</t>
  </si>
  <si>
    <t>Isto se može reći i za klasični vestern o revolverašu samom protiv sviju.</t>
  </si>
  <si>
    <t>Sve to spojeno je u svijetu Johna Wicka, a usto dovedeno do razine stripovskog campa i tehnički izvedeno na razini koja je postavila novi standard za akciju na ekranu.</t>
  </si>
  <si>
    <t>Sve to, svugdje i istovremeno čini i posljednje poglavlje sage koje doseže gotovo tri sata trajanja, a u kinima se prikazuje i s (dobrodošlom) 15-minutnom stankom.</t>
  </si>
  <si>
    <t>Prva velika makljaža, ona u Osaki, scenografijom podsjeća na neke ranije nastavke pa možda djeluje već viđeno, kao i sukob u berlinskom klubu koji je mnogo mnogo realističan od onog u sličnom okruženju iz prvog nastavka, ali tri scene iz Pariza mogu se ubrojiti u najbolje u serijalu, odnosno možda im samo parira uvodna scena iz trećeg nastavka, ona s konjima.</t>
  </si>
  <si>
    <t>Tehnički najupečatljivija je scena pucnjave u kući snimana tracking shotom iz ptičje perspektive i prati Wickovo kretanje po prostorijama kao da smo u nekoj pucačkoj igrici.</t>
  </si>
  <si>
    <t>Druga je kod Slavoluka pobjede gdje se kao oružje koriste automobili u prometu, a treća je završni uspon do bazilike Sacré-Cœur i borba protiv naoko beskrajne armije plaćenika na svakoj od 222 stube.</t>
  </si>
  <si>
    <t>U Wickovom svemiru ponovno su prisutni stari znanci poput Winstona i Charona (nekidan preminuli Lance Riddick), no javljaju se i novi negativci poput Markiza de Gramonta kojeg igra Bill Skarsgård koji nakon uloge Pennywisea u ekranizaciji romana “It” Stephena Kinga postaje go-to tip za uloge psihopata i horore i čini se barem jednako dobar kao i njegov stariji brat Alexander, iako će obojica teško ikad doseći status velikana poput njihovog slavnog oca Stellana.</t>
  </si>
  <si>
    <t>Osim njih tu su i još dvojica likova koji su Wicku čas saveznici, čas neprijatelji, a to su Donnie Yen kao slijepi Caine te Shamier Anderson kao Nobody (jako originalno, zar ne?) kojeg prati oštar pas, a znamo da su psi važan sastojak ovog serijala.</t>
  </si>
  <si>
    <t>Novi film uvelike se oslanja na gore spomenutu vestern temu, a to je konstantno potencirano kroz glazbu koja odaje počast Leoneovim revolveraškim epovima, a kulminirat će dvobojem u zoru.</t>
  </si>
  <si>
    <t>Čovjek bi pomislio da će ga trosatno putovanje do tog dvoboja iscrpiti, ali ovdje doista treba skinuti kapu Stahelskom i priznati mu da je uspio postići da vrijeme proleti brzo poput jednog od nekoliko milijuna metaka koji su završili u Johnovom kevlarskom sakou.</t>
  </si>
  <si>
    <t>Četvrto poglavlje vjerojatno je posljednje o sagi o Wicku, ali uslijedit će neki spin-offovi koji će njegov svijet održati u postojanju.</t>
  </si>
  <si>
    <t>Ako zbog toga i nismo previše uzbuđeni, podsjetite nas da nismo bili ni pred četvrti nastavak Wicka, a pokazao se kao možda i najbolji.</t>
  </si>
  <si>
    <t>John Wick 4 (zasad) je posljednji film u ovoj akcijskoj franšizi u kojoj Keanu Reeves glumi naslovnog lika.</t>
  </si>
  <si>
    <t>I osvrćući se na ovaj film ne mogu se ne prisjetiti početka ove franšize.</t>
  </si>
  <si>
    <t>Sve je krenulo prije gotovo 10 godina.</t>
  </si>
  <si>
    <t>Te 2014. izašao je mali film po imenu John Wick u trajanju od oko sat vremena i 40 minuta.</t>
  </si>
  <si>
    <t>Nitko o njemu nije previše pričao niti je itko previše o njemu znao.</t>
  </si>
  <si>
    <t>Bio je to još jedan film o čovjeku koji iza sebe ostavio nasilan život samo da bi ga netko ili nešto uvuklo nazad.</t>
  </si>
  <si>
    <t>Gledali smo to u filmu Unforgiven ili Nepomirljivi s Clintom Eastwoodom.</t>
  </si>
  <si>
    <t>Vidjeli smo takvu priču i u Loganu s Hughom Jackmanom.</t>
  </si>
  <si>
    <t>No nitko se nije nadao kako će John Wick postati ono što jest – nevjerojatna akcijska franšiza.</t>
  </si>
  <si>
    <t>Kada hvalim ove filmove, obično ljudima kažem „volim to što usred borbe ljudi ostanu bez metaka pa se moraju snalaziti“.</t>
  </si>
  <si>
    <t>I koliko god to smiješno zvučalo na prvu, zapravo je bitno.</t>
  </si>
  <si>
    <t>Jer koliko ste filmova gledali u kojima protagonisti i antagonisti jednostavno pucaju od jutra do sutra.</t>
  </si>
  <si>
    <t>To je nešto što me često živcira kod filmova.</t>
  </si>
  <si>
    <t>Iako mi ne smeta toliko ako je to jedini problem koji film ima.</t>
  </si>
  <si>
    <t>A John Wick uz ostajanje bez metaka imao je i dobro koreografirane borbe, zanimljivu priču i Keanua Reevesa.</t>
  </si>
  <si>
    <t>Iako, koliko mi je poznato, on nije nužno bio prvi izbor za ulogu.</t>
  </si>
  <si>
    <t>Tj. razmišljalo se o starijim glumcima.</t>
  </si>
  <si>
    <t>No Reeves se ispostavio kao odlučan izbor.</t>
  </si>
  <si>
    <t>A cijela ova franšiza je nevjerojatno rasla kroz tri filma koja su uslijedila nakon prvoga.</t>
  </si>
  <si>
    <t>Ono što krasi filmski svemir Johna Wicka je upravo taj razrađeni svijet.</t>
  </si>
  <si>
    <t>On ima svoja pravila i hijerarhiju.</t>
  </si>
  <si>
    <t>Zna se tko može i što može učiniti.</t>
  </si>
  <si>
    <t>Kao i gdje se što može napraviti.</t>
  </si>
  <si>
    <t>No taj delikatni svijet je u disbalansu otkako se John nevoljko vraća u njega u prvom filmu.</t>
  </si>
  <si>
    <t>I upravo to je važno za četvrti nastavak.</t>
  </si>
  <si>
    <t>Jer mnogi gledaju što John Wick radi u ovom svijetu i mnogima se ne sviđa ono što vide.</t>
  </si>
  <si>
    <t>On kroz njihov svijet prolazi kao vrući nož kroz maslac.</t>
  </si>
  <si>
    <t>Reže ga i uništava i diže se iznad onih koji njime upravljaju.</t>
  </si>
  <si>
    <t>Upravo iz tog razloga pojavljuje se Marquis kojeg je odlično odigrao Bill Skarsgard.</t>
  </si>
  <si>
    <t>Marquis je dobio praktički neograničene ovlasti unutar svijeta plaćenih ubojica.</t>
  </si>
  <si>
    <t>Jedino što se od njega u zamjenu traži je da zaustavi Johna Wicka.</t>
  </si>
  <si>
    <t>Jer ako John iz ovoga izađe kao pobjednik ili jednostavno ostane živ, mnogi bi mogli dobiti ideju da ponove nešto slično.</t>
  </si>
  <si>
    <t>Ili bi mogli zaključiti kako hijerarhija ovoga svijeta nije postojana i može ju se dodatno narušiti.</t>
  </si>
  <si>
    <t>U svom križarskom pohodu, Marquis napada sve Johnove poznate saveznike kao što su Winston (Ian McShane) i Charon (Lance Reddick).</t>
  </si>
  <si>
    <t>No tu se pojavljuju i neki nama novi, ali Johnu stari prijatelji kao što je Shimazu (Hiroyuki Sanada).</t>
  </si>
  <si>
    <t>Naravno, u borbi protiv Johna i njegovih saveznika, Marquis upošljava neke od najboljih svjetskih ubojica.</t>
  </si>
  <si>
    <t>Jedan od njih je Caine (Donnie Yen), a drugi je Mr. Nobody ili Tracker (Shamier Anderson).</t>
  </si>
  <si>
    <t>I zanimljivo je bilo vidjeti ove nove likove koji su itekako doprinijeli izgradnji ovog svijeta.</t>
  </si>
  <si>
    <t>Ne samo da su dobro napisani i dobro odigrani, nego su i parirali samo Johnu Wicku.</t>
  </si>
  <si>
    <t>Ali ono što mi je bilo najzanimljivije je kako su svi oni imali vrlo različite stilove borbe i doista predstavljaju i utjelovljuju područje iz kojeg dolaze.</t>
  </si>
  <si>
    <t>Tako je npr. Tracker utjelovljenje američkog arhetipa plaćenog ubojice, dok je Caine pokazatelj, recimo to tako, azijskog i suptilnijeg borca.</t>
  </si>
  <si>
    <t>John Wick tako je i dalje u bijegu pred vrlo raznovrsnim neprijateljima koji imaju različite motive, za njegov (u)lov, dok je njegova jedina želja sve ovo prekinuti i ovaj put doista završiti sa životom u podzemnom svijetu ubojica.</t>
  </si>
  <si>
    <t>Ono što svakako treba istaknuti uz standardno dobru glumu, lijepo razrađenu akciju i nove likove koji su doista pridonijeli ovom filmu, jest kinematografija.</t>
  </si>
  <si>
    <t>Odnosno, ljepota ovoga filma.</t>
  </si>
  <si>
    <t>Vizualno, ovo je vjerojatno najdojmljiviji film od četiri do sada snimljena.</t>
  </si>
  <si>
    <t>Doista su se potrudili da taj dio dignu na još višu razinu nego što je to bilo do sada.</t>
  </si>
  <si>
    <t>No još jedna stvar koja je (ponovno) nevjerojatno odrađena je kaskaderski dio filma.</t>
  </si>
  <si>
    <t>To je nešto što je uvijek bilo dobro u John Wick filmovima, ali ono što su napravili ovaj put bilo je posebno.</t>
  </si>
  <si>
    <t>Tu pogotovo mislim na jednu scenu u zadnjoj trećini filma koja se događa na jako dugačkim stepenicama.</t>
  </si>
  <si>
    <t>Netko je na toj sceni definitivno zaradio svoju plaću.</t>
  </si>
  <si>
    <t>A zaradio je i John Wick 4 da ga se pogleda.</t>
  </si>
  <si>
    <t>Naravno, ako ste gledali prva tri i bili su vam dobri, ništa manje ne očekujte ni sada.</t>
  </si>
  <si>
    <t>Ako do sada niste pogledali ni jedan nastavak…e pa onda je vrlo čudno da baš sada krećete s gledanjem, od posljednjeg nastavka.</t>
  </si>
  <si>
    <t>Ali… ima vas i takvih.</t>
  </si>
  <si>
    <t>Nadam se da ćete uživati.</t>
  </si>
  <si>
    <t>Prije nešto manje od deset godina Chad Stahelski i David Leitch gradili su karijeru u Hollywoodu kao kaskaderi odnosno koordinatori kaskaderskih ekipa na mnogobrojnim projektima iz tvornice snova.</t>
  </si>
  <si>
    <t>Leitch je, između ostalih, nastupio u filmovima “Klub boraca”, “Van Helsing”, “Blade”, “Oceanovih 11” te “Matrix Reloaded” i “Matrix Revolutions”.</t>
  </si>
  <si>
    <t>Stahelski je radio na filmovima “Divlji zapad”, “Spider-Man 2”, “Umri muški 4”, “John Rambo” i ono što je posebno važno za “John Wick” serijal, “Matrix” trilogiji.</t>
  </si>
  <si>
    <t>Kaskaderi su bili kaskaderi sve do trenutka kada su dobili priliku realizirati priču, scenarij o profesionalnom ubojici koji se odlučio povući sa scene nakon što ostaje bez voljene Helen.</t>
  </si>
  <si>
    <t>Nakon odlaska Helen, John Wick se našao na meti sina mafijaškog bossa koji bivšem plaćeniku ubija i psića koji je bio dar pokojne ljubavi.</t>
  </si>
  <si>
    <t>Veći razlog za povratak iz mirovine John Wick nije trebao i akcija je mogla početi..</t>
  </si>
  <si>
    <t>Tijekom snimanja filmova iz “Matrix” trilogije, Stahelski i Leitch upoznali su Keanua Reevesa kojem su predložili ulogu Johna Wicka.</t>
  </si>
  <si>
    <t>Ostalo je povijest – “John Wick” je postao uspješni filmski serijal koji je, između ostalog, stvorio popularnog akcijskog junaka u vremenu kada su superjunaci postali gospodari kino dvorana.</t>
  </si>
  <si>
    <t>Desetljeće je prošlo, ali John Wick i dalje traje – na redu je četvrto poglavlje…</t>
  </si>
  <si>
    <t>Nakon događaja u Parabellumu , John Wick je u velikim problemima.</t>
  </si>
  <si>
    <t>Ubojstvo Starješine razbjesnilo je veliko vijeće koje donosi radikalne mjere odnosno odgovore – Continental u New Yorku je sravnjen sa zemljom (uz ubojstvo jedne od najvažnijih osoba hotela), Wick je ucijenjen na milijunski iznos.</t>
  </si>
  <si>
    <t>Glavni operativac za hvatanje je Markiz de Gramont koji za ubojstvo Wicka angažira ubojicu Cainea koji ima povijest odnosa s Wickom.</t>
  </si>
  <si>
    <t>Istovremeno, John pronalazi način kako može preživjeti i zaraditi slobodu.</t>
  </si>
  <si>
    <t>No, za ispunjenje plana treba pomoć, ali i obračun s brojnim ubojicama na čelu s Markizom…</t>
  </si>
  <si>
    <t>Vrijeme trajanja četvrtog poglavlja zaustavilo se na ambicioznih 169 minuta (prvi je film trajao 101 minutu) – da, serijal je narastao na svim razinama.</t>
  </si>
  <si>
    <t>Koliko je Stahelski uspio, s obzirom na puno minuta, održati cjelinu napetom i zanimljivom ?</t>
  </si>
  <si>
    <t>Misija, većinom, uspješno završena – u redu, nekoliko obračuna sadrži previše minuta, ali, s obzirom na njihovu atraktivnost, od (akcijskog) viška glava, ipak, ne boli.</t>
  </si>
  <si>
    <t>O akcijskim scenama nešto kasnije – malo o priči i izgledu filma.</t>
  </si>
  <si>
    <t>“John Wick 4” vizualno je iznimno atraktivan film.</t>
  </si>
  <si>
    <t>Velika je pažnja i trud ekipe filma uložena u izgled filma – od snažnih, neonskih boja Osake do noćnih svjetala Pariza izgled filma je raskošan i raznobojan (možda je colorful najprikladniji izraz).</t>
  </si>
  <si>
    <t>Osim što je ugodno gledati estetski dotjerane kadrove filma vizualni je izričaj ponekad i dio radnje odnosno najava onog što gledatelja očekuje.</t>
  </si>
  <si>
    <t>Isti je slučaj sa scenografijom, lokacijama na kojima je “John Wick 4” snimljen.</t>
  </si>
  <si>
    <t>Film je, ne samo kada je o scenografiji riječ, spoj tradicionalnog (uz diskretan dodatak mistike) i modernog.</t>
  </si>
  <si>
    <t>Akcija i obračuni tijekom filma u rasponu su od korištenja najmodernijeg vatrenog oružja do dvoboja iz nekih davnih, prošlih vremena.</t>
  </si>
  <si>
    <t>Prijateljstvo i odanost važni su detalji četvorke – sve navedeno (i više od toga) film diže na višu razinu.</t>
  </si>
  <si>
    <t>Ipak, glavna snaga filma (kao i čitavog serijala) je akcija i akcijske scene.</t>
  </si>
  <si>
    <t>Kao što je i trajanjem želi biti veći od prethodnika tako i akcijskim scenama “John Wick 4” želi nadmašiti dosadašnje filmove serijala.</t>
  </si>
  <si>
    <t>Koliko je u tome uspio stvar je dojma gledatelja, ali ono što se mora napisati – akcijske scene su, ponovo, spektakularne.</t>
  </si>
  <si>
    <t>Teško je izdvojiti i prepričati kojim se sve oružjima koriste protagonisti filma – posebno vrijedi istaknuti i Wickovo impresivno korištenje legendarnih nunčaka kakvo nije viđeno još od filmova u kojima je glavna zvijezda bio Bruce Lee.</t>
  </si>
  <si>
    <t>Koreografija akcijskih scena kao i njihova izvedba izvrsno izgledaju, atraktivne su i eksplozivne (iako, u nekim trenucima preduge).</t>
  </si>
  <si>
    <t>Kulminacija se događa u završnih pola sata (možda i više) filma na ulicama Pariza – akcijske scene ispod Slavoluka pobjede pripadaju među najbolje u ovom stoljeću.</t>
  </si>
  <si>
    <t>Posljednja trećina filma je i fenomenalna posveta Ratnicima podzemlja – kao što Swan i ekipa moraju stići na Coney Island tako i John Wick mora na vrijeme uhvatiti završni obračun.</t>
  </si>
  <si>
    <t>Sve uz najavu radio voditeljice i neizbježnu “Nowhere To Run” u ovom slučaju u izvedbi Lole Colette (ostale pjesme iz vrlo dobrog soundtracka saznate ćete tijekom gledanja filma).</t>
  </si>
  <si>
    <t>“Ratnici podzemlja” nisu jedini filmovi koji su utjecali na redatelja, ali oni su zastupljeni u tragovima…</t>
  </si>
  <si>
    <t>Iznenadna smrt Lancea Reddicka pretvorila je film u in memoriam izvrsnom glumcu koji je tijekom karijere isporučio niz uloga koje se pamte.</t>
  </si>
  <si>
    <t>Jedna od njih svakako je i nastup u John Wick serijalu.</t>
  </si>
  <si>
    <t>Keanu Reeves je pokazao kako je John Wick (uz “Matrix”, “Pakleni val” i “Brzinu”) najbolje iz karijere glumca koji će ove godine proslaviti 59. rođendan.</t>
  </si>
  <si>
    <t>Uz spomenuti dvojac u živopisnoj glumačkoj ekipi nalaze se stari znanci, veterani Ian McShane i Laurence Fishburne (pojačani Clancyjem Brownom), Bill Skarsgard te Donnie Yen i neprepoznatljivi Scott Adkins.</t>
  </si>
  <si>
    <t>Rina Sawajama odnosno Akira je mogla dobiti i više minuta.</t>
  </si>
  <si>
    <t>Da, pas je također dio priče.</t>
  </si>
  <si>
    <t>Glumačka ekipa je na razini akcijskih scena – atraktivna i uvjerljiva.</t>
  </si>
  <si>
    <t>Malo je filmskih serijala u kojima je četvrti film toliko atraktivan i intrigantan kao što je slučaj s četvrtim poglavljem priče o Johnu Wicku.</t>
  </si>
  <si>
    <t>Gotovo trosatni, adrenalinom nabijeni akcijski spektakl najbolji je od dosadašnjih ovogodišnjih kino nastavaka i, uz “Nemoguću misiju” i Ethana Hunta, glavni akcijski adut Hollywooda u inflaciji superjunačkih filmova.</t>
  </si>
  <si>
    <t>Malo ih je, al’ ih ima…</t>
  </si>
  <si>
    <t>Iako je zagazio u deveto desetljeće života, jedan od najvećih redatelja u povijesti Hollywooda Martin Scorsese i dalje je aktivan.</t>
  </si>
  <si>
    <t>Scorsese je poznat kao jedan od najvećih filmofila među redateljima i često komentira aktualne događaje u filmskom svijetu.</t>
  </si>
  <si>
    <t>Velike polemike izazvala su njegova razmišljanja o superjunačkim filmovima.</t>
  </si>
  <si>
    <t>Scorsese je izjavio da superjunački filmovi, poput Osvetnika, nisu pravi kino doživljaji, već su više nalik vožnji tematskim parkom i rezultat su nedostatka ideja.</t>
  </si>
  <si>
    <t>Kasnije je dodao da zbog ogromnih budžeta koje filmski studiji ulažu u ove filmove, ozbiljnim filmašima onemogućuju karijere.</t>
  </si>
  <si>
    <t>Iako se slična razmišljanja mogu podvrgnuti prosudbi svakog gledatelja, iskusni redatelj nije se odrekao noviteta u filmskoj industriji – streaming servisa.</t>
  </si>
  <si>
    <t>Za razliku od kolege Christophera Nolana, koji je prekinuo suradnju s Warnerom zbog prekratkog razdoblja između kino premijere i streaming premijere, Scorsese takvih problema nema.</t>
  </si>
  <si>
    <t>Scorsese je svoj film Irac realizirao za Netflix, a novi projekt Ubojice cvjetnog mjeseca također je podržan od streaming platforme Apple Plus u suradnji s filmskim studijom Paramount.</t>
  </si>
  <si>
    <t>Film Ubojice cvjetnog mjeseca temelji se na književnom predlošku inspiriranom stvarnim događajima.</t>
  </si>
  <si>
    <t>Radnja filma smještena je u dvadesete godine prošlog stoljeća, kada su pripadnici plemena Osage, američki starosjedioci, postali najbogatiji ljudi u SAD-u nakon što je na njihovom teritoriju pronađena nafta.</t>
  </si>
  <si>
    <t>Ernest Burkhart, bivši sudionik Prvog svjetskog rata, dolazi u posjet svom ujaku Billu Haleu, poznatom kao "Kralj", poslovnom čovjeku koji se predstavlja kao prijatelj Indijanaca, ali je zapravo duboko upleten u njihove nevolje.</t>
  </si>
  <si>
    <t>Film prikazuje nevjerojatnu raspodjelu bogatstva u kojem bijeli ljudi postaju sluge Indijanaca, čiji je teritorij neplanirano postao bogat.</t>
  </si>
  <si>
    <t>Međutim, bogatstvo se brzo pretvara u prokletstvo jer bijeli ljudi pohlepno nastoje iskoristiti Indijance.</t>
  </si>
  <si>
    <t>Ubojice cvjetnog mjeseca nije prvi film koji prikazuje stradanje Indijanaca, ali Scorsese donosi novu dimenziju stravičnog obračuna s domorocima.</t>
  </si>
  <si>
    <t>Nasilje je prisutno, ali su tu i druge metode ubijanja, koje polako, ali sigurno donose smrt vlasnicima zemlje.</t>
  </si>
  <si>
    <t>Film je slojevit, kombinira povijesnu i ljubavnu dramu, kriminalistički žanr, ali i dozu humora koji raskrinkava mentalni sklop likova.</t>
  </si>
  <si>
    <t>Iako je režija izvanredna, film traje predugo, a 206 minuta ipak može biti previše, osobito u zadnjoj trećini, kada se uhićenja i suđenja previše ponavljaju.</t>
  </si>
  <si>
    <t>Film prati veliki broj likova, a većina njih je dobro oblikovana, napisana i odglumljena.</t>
  </si>
  <si>
    <t>Ipak, Bill Hale, kojeg tumači Robert De Niro, izdvaja se kao najvažniji lik.</t>
  </si>
  <si>
    <t>Njegov karakter je jeziv, gramziv i beskrupulozan manipulator koji je spreman učiniti bilo što za novac, čak i ako to uključuje zločine.</t>
  </si>
  <si>
    <t>De Niro u ovoj ulozi pokazuje svoj glumački vrhunac, što je osobito impresivno s obzirom na to da je u posljednjem desetljeću imao nekoliko slabijih uloga.</t>
  </si>
  <si>
    <t>Leonardo DiCaprio i Lily Gladstone također pružaju izvrsne izvedbe, posebno Gladstone, čiji lik Mollie Burkhart, čiji je pogled i šutnja vrlo izražajni, često govori više od riječi.</t>
  </si>
  <si>
    <t>Film Ubojice cvjetnog mjeseca već sada se smatra favoritom za nadolazeću sezonu filmskih nagrada.</t>
  </si>
  <si>
    <t>Slojevita i potresna priča o pohlepi i zločinu s nekoliko izvanrednih glumačkih izvedbi svakako vrijedi gledati, iako je opterećena previše minuta.</t>
  </si>
  <si>
    <t>Jedan od glavnih razloga za gledanje filma je povratak Roberta De Nira u vrhunsku formu.</t>
  </si>
  <si>
    <t>Film Ubojice cvjetnog mjeseca (Killers of the Flower Moon), redatelja Martina Scorsesea, priča nevjerojatnu istinitu priču o plemenu Osage.</t>
  </si>
  <si>
    <t>Ovaj narod sasvim slučajno se obogatio jer je na njihovoj zemlji otkrivena nafta.</t>
  </si>
  <si>
    <t>Tako su se među najbogatijim ljudima u Sjedinjenim Američkim Država našli pripadnici Osage naroda.</t>
  </si>
  <si>
    <t>I sam film na početku ima neke nezamislive i nevjerojatne scene.</t>
  </si>
  <si>
    <t>Članovi ovog plemenskog naroda odjeveni u najfinija odjela i haljine s početka 20. stoljeća.</t>
  </si>
  <si>
    <t>Izgledaju kao prosječni aristokrati, a oko njih trči posluga.</t>
  </si>
  <si>
    <t>No ono što nas zbuni, jer nismo navikli to vidjeti, jesu gospoda koja imaju crvenu boju kože i posluga koja ima bijelu boju kože.</t>
  </si>
  <si>
    <t>Da ovaj film nije rađen po istinitom događaju, doista bi bilo teško u povjerovati u ovu priču.</t>
  </si>
  <si>
    <t>No, ono što film prikazuje se dogodilo.</t>
  </si>
  <si>
    <t>Samo nam je neobično vidjeti kako se to odigrava pred našim očima jer riječ je o povijesti koju niste učili u školama.</t>
  </si>
  <si>
    <t>S obzirom na to da su Osage postali jako bogati, na leđima im se nacrtala meta.</t>
  </si>
  <si>
    <t>Tako je njihovu zajednicu pogodio val neobjašnjivih ubojstava koje lokalna policija nije imala previše želje ni interesa istražiti.</t>
  </si>
  <si>
    <t>No netko je ipak bio zainteresiran, a to je novoosnovani FBI kojem su ova misteriozna ubojstva bila jedan od prvih slučajeva.</t>
  </si>
  <si>
    <t>Glumačku postavu s muške strane predvode dvije Scorseseove muze.</t>
  </si>
  <si>
    <t>Leonardo DiCaprio kao Ernest Burkhart i Robert De Niro kao njegov ujak William Hale.</t>
  </si>
  <si>
    <t>Njima ravnopravno uz rame stoji Lily Gladstone kao Mollie.</t>
  </si>
  <si>
    <t>I moram reći kako je ponovno bio užitak gledati De Nira u jednoj ozbiljnoj ulozi, u dobrom filmu.</t>
  </si>
  <si>
    <t>Za razliku od brojnih komedija koje je radio kroz protekle godine.</t>
  </si>
  <si>
    <t>Naravno, i sam DiCaprio svoju je ulogu odradio na onoj razini koja se od njega očekuje.</t>
  </si>
  <si>
    <t>Ali moram izdvojiti Lily Gladstone koja nije imala lagan zadatak pored ovih glumačkih megazvijezda i Oscarovaca.</t>
  </si>
  <si>
    <t>No savršeno se uklopila i dala nam je paletu različitih emocija i fizičkih stanja kroz koje njezin lik prolazi.</t>
  </si>
  <si>
    <t>A prije ove uloge razmišljala je o tome da prekine glumačku karijeru…</t>
  </si>
  <si>
    <t>Osim ovog trojca, film je pun poznatih lica, ali i nepoznatih glumaca koji su utjelovili razne pripadnike naroda Osage.</t>
  </si>
  <si>
    <t>Dapače, neki od njih i nisu glumci, već su trebali biti u svojstvu raznih savjetnika na filmu, ali su se toliko dojmili Scorsesea (i DeNira) da su dobili uloge.</t>
  </si>
  <si>
    <t>Scorsese je naveo kako su jednu scenu koja se događa na skupu Osage naroda, improvizirali.</t>
  </si>
  <si>
    <t>A improvizaciju su poveli upravo oni koji nisu imali glumačkog iskustva.</t>
  </si>
  <si>
    <t>No DeNiro i Scorsese su primijetili kako im ta scena daje autentičnost i uvid u njihovo razmišljanje.</t>
  </si>
  <si>
    <t>Nešto do čega Scorsese sam ne bi mogao doći sam.</t>
  </si>
  <si>
    <t>No o tome ću nešto kasnije.</t>
  </si>
  <si>
    <t>Prije toga moram spomenuti još dvoje glumaca.</t>
  </si>
  <si>
    <t>Jedan je Brendan Fraser koji se u filmu pojavljuje jako kasno i ima manje od 10 minuta vremena u njemu.</t>
  </si>
  <si>
    <t>Čini se kako je njegova uloga, tj. izvedba, jako podijelila one koji su gledali film.</t>
  </si>
  <si>
    <t>Naime, jedni smatraju kako za ovu ulogu mora dobiti još jednog Oscara.</t>
  </si>
  <si>
    <t>Drugi pak, smatraju kako je to najgora gluma koju su vidjeli barem u zadnjih 10 godina.</t>
  </si>
  <si>
    <t>Realno, Fraser je svojih nekoliko minuta u filmu iskoristio da ostavi trajan dojam.</t>
  </si>
  <si>
    <t>Sigurno ćete ga primijetiti i zapamtiti.</t>
  </si>
  <si>
    <t>Bilo to po dobrom ili lošem.</t>
  </si>
  <si>
    <t>Njegov lik je odvjetnik i jako je glasan te vrlo lako “ispuni prostoriju“.</t>
  </si>
  <si>
    <t>Ako je on u društvu, znate da je tu.</t>
  </si>
  <si>
    <t>S obzirom na kratko pojavljivanje u filmu, ovakav pristup ulozi nije mi smetao, ali da je u filmu bio duže, mislim da bi previše odvlačio pozornost od ozbiljnih tema.</t>
  </si>
  <si>
    <t>Drugi glumac kojeg moram istaknuti, a koji se također kasno pojavljuje u filmu je Jesse Plemons.</t>
  </si>
  <si>
    <t>Prva njegova uloga koju pamtim je ona iz Breaking Bada.</t>
  </si>
  <si>
    <t>Tamo je glumio Todda.</t>
  </si>
  <si>
    <t>Psihopata s anđeoskim licem koji će uz osmjeh ubiti dijete jer je njegovo ubojstvo praktično u tom trenutku.</t>
  </si>
  <si>
    <t>Psihopata koji će u lancima u kavezu držati Jesseja Pinkmana i tvrditi da mu je žao što tako mora biti.</t>
  </si>
  <si>
    <t>Plemons je posljednjih godina radio u nekoliko filmova nominiranih za Oscara i redovito se isticao dobrom glumom.</t>
  </si>
  <si>
    <t>Drugačije nije bilo ni sada.</t>
  </si>
  <si>
    <t>Plemons tumači istražitelja FBI-ja i njegova jednostavnost i mirnoća u glumi je… neobjašnjiva.</t>
  </si>
  <si>
    <t>To nije Jesse Plemons, to je uvijek i isključivo lik kojeg on glumi.</t>
  </si>
  <si>
    <t>Vidim kako ga sada sve više ljudi prepoznaje kao odličnog glumca i uspoređuju njegov stil glume s onim pokojnog Philipa Seymoura Hoffmana.</t>
  </si>
  <si>
    <t>I neka su, Plemons je zaslužio pohvale i ne sumnjam kako će ih zaslužiti još i više u nadolazećim godinama.</t>
  </si>
  <si>
    <t>No rekao sam pri početku teksta kako ću se kasnije vratiti na nešto.</t>
  </si>
  <si>
    <t>Govorio sam o tome kako su stvarni pripadnici Osage naroda koji su glumili u filmu svojom improvizacijom dali autentičnost filmu.</t>
  </si>
  <si>
    <t>To je nešto što Scorsese nikako nije mogao sam.</t>
  </si>
  <si>
    <t>Ali ni to što su mu oni dali, za ovaj film nije bilo dovoljno.</t>
  </si>
  <si>
    <t>Da ne bi bilo zabune, film je doista dobar.</t>
  </si>
  <si>
    <t>U trenutku dok ovo pišem, jedan mi je od najboljih filmova godine.</t>
  </si>
  <si>
    <t>Ali nije najbolji.</t>
  </si>
  <si>
    <t>Iako traje oko 3 i pol sata, osjećaj je mnogo kraći.</t>
  </si>
  <si>
    <t>Kao da zapravo traje 2 ili 2 i pol sata.</t>
  </si>
  <si>
    <t>Film je vizualno lijep, odlično je odglumljen i u tome nema zamjerke.</t>
  </si>
  <si>
    <t>Scorsese je stari majstor i moramo uživati u njegovim djelima dok još možemo.</t>
  </si>
  <si>
    <t>Ali ono u čemu za mene nije uspio je prenošenje emocije.</t>
  </si>
  <si>
    <t>Očekivao sam kako ću iz ovog filma izaći tužan.</t>
  </si>
  <si>
    <t>S osjećajem žalosti za Osage i ono što im se dogodilo.</t>
  </si>
  <si>
    <t>No… nisam.</t>
  </si>
  <si>
    <t>Drago mi je da sam film pogledao.</t>
  </si>
  <si>
    <t>Da sam saznao nešto više o ovoj nevjerojatnoj crtici iz povijesti.</t>
  </si>
  <si>
    <t>Drago mi je što je Scorsese dao glas Osage narodu i ispričao ovu priču.</t>
  </si>
  <si>
    <t>No tu je upravo problem.</t>
  </si>
  <si>
    <t>On im je dao glas, ali on je ispričao priču.</t>
  </si>
  <si>
    <t>Cijelo vrijeme kroz film je jasno kao su Osage žrtve, a kako su pojedini likovi negativci.</t>
  </si>
  <si>
    <t>O imenima neću da vam ne odam previše ako film niste gledali.</t>
  </si>
  <si>
    <t>Ipak, sve u svemu, film kao da je previše oslonjen na priču Ernesta Burkharta.</t>
  </si>
  <si>
    <t>Oslonjen je općenito na likove koji nisu žrtve.</t>
  </si>
  <si>
    <t>Kada su mi se dojmovi slegli, shvatio sam kako nisam ovu priču dobio kroz oči žrtve već kroz oči zločinca.</t>
  </si>
  <si>
    <t>I to se može činiti zanimljivo, no to nije bila poanta filma.</t>
  </si>
  <si>
    <t>Scorsese nije želio prikazati drugu stranu medalje, on je želio prikazati zločin i žrtvu.</t>
  </si>
  <si>
    <t>Ali cijela priča zapravo nije dovoljno oslonjena na one koji su iz ovoga izašli kao žrtve.</t>
  </si>
  <si>
    <t>I tu se umanjio moj doživljaj ovog filma.</t>
  </si>
  <si>
    <t>Denzel Washington jednom je rekao „It’s not color, it’s culture“.</t>
  </si>
  <si>
    <t>Odnosno, nije riječ o boji kože, već o kulturi.</t>
  </si>
  <si>
    <t>Bio je to njegov odgovor na pitanje vezano za film Fences (2016), tj. zašto je ovaj film koji govori o crnoj obitelji morao imati crnog redatelja.</t>
  </si>
  <si>
    <t>Naime Denzel je sam režirao film.</t>
  </si>
  <si>
    <t>U odgovoru novinarki rekao je: „Steven Spielberg snimio je Schindlerovu listu, Martin Scorsese snimio je Goodfellas“.</t>
  </si>
  <si>
    <t>Dodao je kako je Spielberg mogao snimiti Goodfellas, isto kao što je Scorsese mogao snimiti Schindlerovu listu.</t>
  </si>
  <si>
    <t>I obojica bi u tom slučaju ponovno napravila dobre filmove, ali postoje kulturalne razlike.</t>
  </si>
  <si>
    <t>Želio je reći kako, za prikazati određenu kulturu, bolje je imati redatelja koji doista razumije tu kulturu.</t>
  </si>
  <si>
    <t>A često je najbolje razumiju oni koji iz nje dolaze.</t>
  </si>
  <si>
    <t>Jer kada to imate, onda od dobrog filma možete dobiti odličan film.</t>
  </si>
  <si>
    <t>Možete dobiti autentično iskustvo.</t>
  </si>
  <si>
    <t>Scorsese zna kako su ubojstva pripadnika naroda Osage bila zla.</t>
  </si>
  <si>
    <t>On shvaća kako je to ostavilo trajne ožiljke u njihovom kolektivnom sjećanju.</t>
  </si>
  <si>
    <t>On suosjeća s njima, no oni osjećaju.</t>
  </si>
  <si>
    <t>I tu je razlika.</t>
  </si>
  <si>
    <t>Ova ubojstva ostavila su trag na njihovoj cjelokupnoj kulturi.</t>
  </si>
  <si>
    <t>Na Scorseseu nisu.</t>
  </si>
  <si>
    <t>I kako bih još jednom naglasio da je usprkos ovim komentarima ipak riječ o jako dobrom filmu, reći Killers of the Flower Moon je jednako brutalan kako su ga i najavili.</t>
  </si>
  <si>
    <t>Obuhvaća desetke ubojstava tijekom nekoliko godina, kroz herkulskih 206 minuta koje vam omogućuju da razmišljate o njegovoj brutalnosti na način na koji malo koji film to čini.</t>
  </si>
  <si>
    <t>Martin Scorsese i scenarist Eric Roth uzimaju mnoge detalje novinarskog nefikcijskog romana Davida Granna i prilagođavaju ih teksturama i pozadinskim tapiserijama, zadržavajući fokus na otrovnoj ljubavnoj priči postavljenoj nasuprot jezive vizije genocida američkih domorodaca.</t>
  </si>
  <si>
    <t>Dvojica Scorseseovih najistaknutijih suradnika na ekranu, Robert De Niro i Leonardo DiCaprio, konačno su ujedinjeni u jednom od njegovih filmova, dajući mu beskrajnu moć zvijezda.</t>
  </si>
  <si>
    <t>Međutim, pravo otkriće ovdje je Lily Gladstone kao bogata žena iz plemena Osage Mollie Burkhart, koja se zaljubljuje u DiCapriov lik šofera, ali ubrzo počinje vidjeti kako njezina obitelj i kultura polako umiru pred njom.</t>
  </si>
  <si>
    <t>Gladstone izvodi zadivljujuću izvedbu koja počinje kao slatka i snažno samouvjerena, ali ta aura ubrzo nestaje kao da život postepeno nestaje iz njezina tijela i iz njezinih očiju.</t>
  </si>
  <si>
    <t>Killers of the Flower Moon govori o nizu ubojstava u Oklahomi 1920-ih godina, čije su sve žrtve bile dio domorodačke zajednice bogate naftom.</t>
  </si>
  <si>
    <t>Međutim, ono što se najviše razlikuje jest to što je u knjizi Grann držao sve karte blizu svojih prsa, otkrivajući nespretne (ali posve nehumane) krivce i njihove metode tek postepeno, nakon što je novoosnovani tadašnji Istražni ured (sadašnji FBI) počeo sastavljati dijelove.</t>
  </si>
  <si>
    <t>Scorsese i Roth s druge strane, opisuju te pojedinosti prilično od samog početka, zbog čega se rasprostranjena zavjera čini šokantnom na otvorenom.</t>
  </si>
  <si>
    <t>Prema Grannovoj knjizi, rečeno je da mnogi bijeli ljudi tog vremena nisu ubojstvo Indijanca smatrali ubojstvom, već okrutnošću prema životinjama.</t>
  </si>
  <si>
    <t>Sve što preostaje detektivu Tomu Whiteu (Jesse Plemmons) učiniti, kada se pojavi kasno u priči, jest izmamiti priznanja za ono što se čini da svi već znaju.</t>
  </si>
  <si>
    <t>To je misterija ubojstva ispričana sa stajališta ubojica, koja ima mučan emocionalni udar zahvaljujući tome koliko drski njeni zavjerenici mogu biti u ubijanju ljudi koje smatraju ispod sebe za financijsku dobit, ni manje ni više s obzirom na to kolika je moć i politički utjecaj na njihovoj strani.</t>
  </si>
  <si>
    <t>Na taj način, Killers of the Flower Moon funkcioniraju kao produžetak i usredotočena metafora jednog od američkih izvornih grijeha, maltretiranja domorodačkog stanovništva kroz stoljeća i slučajnog pokolja koji im je pričinjen s malim posljedicama.</t>
  </si>
  <si>
    <t>Međutim, njegovi likovi iz Osagea nisu prikazani kao puke suosjećajne žrtve.</t>
  </si>
  <si>
    <t>Oni su, u smislu vremena na ekranu, sekundarni samo u odnosu na DiCapriove i DeNirove tiho opake likove, koji se skrivaju iza svog prijateljstva s Osageom.</t>
  </si>
  <si>
    <t>DiCaprio glumi Ernesta, entuzijastičnog lakeja čiji šarm ostaje zakopan ispod suučesništva, dok DeNiro glumi njegovog naizgled dobroćudnog ujaka, spletkarenog stočara i poslovnog magnata Williama Halea, koji sebe odvažno naziva Kraljem Osage Hillsa.</t>
  </si>
  <si>
    <t>Ali perspektiva plemena Osage ključna je za uspjeh Killers of the Flower Moon.</t>
  </si>
  <si>
    <t>Scenarij je uvelike napisan s Osageovim doprinosom i to se vidi, tako da osim brutalnosti koja im je pričinjena, ova priča jednako govori o njihovoj kulturi, njihovih rituala i vjerovanja oko rođenja, smrti i braka.</t>
  </si>
  <si>
    <t>Ima dovoljno potpuno oblikovanih Osage likova da je sve, od poštovanja prema tradiciji i plemenskim sastancima do ogovaranja i koketiranja, u potpunosti vidljivo.</t>
  </si>
  <si>
    <t>Daje nam živopisan i duboko ljudski osjećaj onoga što je (i tko) izgubljeno.</t>
  </si>
  <si>
    <t>Iako je radnja smještena u 1920-e, Killers of the Flower Moon funkcioniraju kao samorefleksivni vestern, od prekrasne pejzažne kinematografije Rodriga Prieta do stalnih glazbenih podsjetnika Robbieja Robertsona na žanr na svakom koraku.</t>
  </si>
  <si>
    <t>Mnogi počinitelji zavjere uokvireni su konvencijama klasičnog vesterna, kao i klasičnog mafijaškog filma, oni su odmetnici s crnim šeširima i nedodirljivi gangsteri koji spletkare u šiframa (ali opet besramno na otvorenom).</t>
  </si>
  <si>
    <t>Dok je donedavno Hollywood tako često i sveprisutno viđao domorodačke divljake kako žrtvuju nedužne bijele likove, ovdje se situacija mijenja.</t>
  </si>
  <si>
    <t>Scorsese vješto spaja stvarnu i kinematografsku povijest, razotkrivajući jednu dok drugu potkopava.</t>
  </si>
  <si>
    <t>Ono što Killers of the Flower Moon čini zanimljivim, unatoč duljini je njegov vrtoglav zamah, bilo kroz Scorseseove fluidne pokrete kamere, propulzivne rezove montažerke Thelme Schoonmaker ili stručnu kombinaciju to dvoje.</t>
  </si>
  <si>
    <t>Tema je možda sumorna, ali ovo je Scorseseov film u potpunosti, s litanijom manjih uloga koje igraju odmah prepoznatljivi glumci (poput Brendana Frasera i Johna Lithgowa) i scenama žustrih dijaloga koji svaki djelić planiranja i smišljanja zavjere čine osjećajem kao nešto iz Goodfellasa.</t>
  </si>
  <si>
    <t>Razoružavajuće je zabavan, ali također zna točno kako i kada vas izvući iz udobnih i poznatih načina gledanja filmova, uz oštre podsjetnike na zlobu i krvožednost koji vrebaju izvan kadra, a često i unutar njega.</t>
  </si>
  <si>
    <t>Dugo trajanje ima prednost jer vam se nešto teško zadržava u želucu na dulja razdoblja, poput posljednjeg sata Scorseseovog Irca, u kojem saznavanje pojedinosti tajne zavjere o ubojstvu postaje stresno i mučno.</t>
  </si>
  <si>
    <t>Samo ovaj put, plan je vidljiv gotovo svima, a kamera je također suučesnik i to ga čini još strašnijim.</t>
  </si>
  <si>
    <t>To postaje još depresivnije s obzirom na lakoću kojom se provodi nasilje nad Osageima, čak i unutar granica navodno pravednih sustava, za koje je malo vjerojatno da će osuditi bijelce za te zločine.</t>
  </si>
  <si>
    <t>Pa ipak, njegove možda najzanimljivije scene su one usredotočene na pravu ljubavnu priču između Mollie i Ernesta, u svoj njezinoj euforiji i svim poteškoćama, filtrirajući narušeno povjerenje između američkih domorodaca i njezinih kolonizatora do domaće dinamike.</t>
  </si>
  <si>
    <t>To je višestruki odnos s blistavom, realističnom privlačnošću.</t>
  </si>
  <si>
    <t>Ali s obzirom na zabrinjavajuće okolnosti i Ernestove veze s neugodnim glumcima, gotovo sve u vezi s ovom središnjom romansom dovedeno je u pitanje.</t>
  </si>
  <si>
    <t>Brutalnost nasilnog krvoprolića može biti jednako bolna kao i brutalnost sumnje, budući da se Mollie i publika zapitaju koliko je čovjek poput Ernesta sposoban biti iskren.</t>
  </si>
  <si>
    <t>Može li mu se vjerovati, a kamoli iskupiti, kada njegovi postupci tako izravno potpadaju pod ono što je Hannah Arendt nazvala banalnošću zla, misleći na nepromišljeno rutinski način na koji su nacistički časnici poslušno i nekritički izvršavali svoje dužnosti?</t>
  </si>
  <si>
    <t>Budući da su počinitelji poznati publici, Killers of the Flower Moon umjesto toga dopuštaju da pitanja Ernestovog morala i suučesništva postanu njegova središnja misterija kroz Molliene oči, naposljetku dolazeći do čvrstog zaključka, u obliku emocionalno mučne isplate.</t>
  </si>
  <si>
    <t>Ova usredotočenost na težinu Ernestovih postupaka i pitanje njegove vlastite svijesti o njima, vodi ritmove filma i drži nas prikovanima za njegove emocionalne neizvjesnosti, čak i kada se osjeća hrabro i samouvjereno u svojim kinematografskim užicima.</t>
  </si>
  <si>
    <t>No, iako to omogućuje zaključivanje zapleta, ne daje nam pravi osjećaj emocionalnog završetka, izbor koji Scorsese čini i zatim naglašava na nestašan metatekstualni način, samo ne priznajući činjenicu da je nasilje viđeno na ekranu ovdje i danas ima dugotrajne implikacije.</t>
  </si>
  <si>
    <t>Kao i životi njegovih domorodačkih likova, čak i najenergičnije scene u Killers of the Flower Moon dolaze s brojnim upozorenjima, jer smrt ne vreba iza svakog ugla, već na glavnoj ulici svakog američkog grada.</t>
  </si>
  <si>
    <t>Nosi prijateljski i familijaran osmijeh.</t>
  </si>
  <si>
    <t>Novo osvježavajuće poglavlje u Scorseseovoj karijeri, prvo nakon ‘The Wolf of Wall Street’, budući da ćemo religijsku dramu ‘Silence’ i gangsterski ep ‘The Irishman’ retrospektivno teško uvrštavati u bolje radove majstora koji je napunio osamdeset godina.</t>
  </si>
  <si>
    <t>David Grann jedan je od najčitanijih pisaca publicistike ovog doba.</t>
  </si>
  <si>
    <t>Njegov stil je atraktivan i moćan, sposoban je zavesti čitatelja i opčiniti ga istraživanjem uzbudljivih slučajeva iz povijesti do te mjere da pomislimo kako su u pitanju trileri i avanture iz mašte, a ne stvarni događaji.</t>
  </si>
  <si>
    <t>Ne čudi stoga da su njegove knjige postale traženom robov za ekranizacije, pa smo tako 2016. imali priliku gledati “The Lost City of Z” nastao prema njegovom predlošku, a sad su se Grannovih djela prihvatili vremešni Martin Scorsese i njegov glumački go-to guy u novom stoljeću, Leonardo Di Caprio i snimili “Killers of the Flower Moon”, film o ubojstvima Indijanaca iz plemena Osage zbog nafte na njihovoj zemlji, a koja su se zbila prije stotinjak godina.</t>
  </si>
  <si>
    <t>Valja napomenuti da je glumačko-redateljski par već za svoj sljedeći filmski projekt odabrao i najnoviju Grannovu knjigu, pustolovni misterij o dvije skupine broda The Wager koji nakon brodoloma s različitim verzijama priče završavaju na različitim lokacijama, pa imamo jednu situaciju koju možemo usporediti s “Rashomonom” Ryunosuka Akutagawe (i Akire Kurosawe, svakako), ili ako se držimo pomorske tematike, “The Caine Mutiny Court Martial”, pričom koja je ponovno aktualna nakon što ju je u svoj posljednji film pretvorio veliki William Friedkin koji nas je ove godine napustio.</t>
  </si>
  <si>
    <t>No, vratimo se “Ubojicama cvjetnog mjeseca”, filmu koji od prošlog tjedna igra i u našim kinima i knjizi koja je zasjela na prvo mjesto liste best sellera u The New York Timesu i zadržala se na njoj stotinjak tjedana (skoro 150 mekim uvezom) i vratila se na vrh otkako je ponovno probuđen interes najavom Scorseseovog filma.</t>
  </si>
  <si>
    <t>Ukratko, riječ je o priči o pohlepi bijelog čovjeka koji svom silom želi profitirati i oteti zemlju plemenu Osage koje je jedino koje živi kao klasa viša od svojih bjeloputih sugrađana jer posjeduju izvore crnog zlata na svom teritoriju.</t>
  </si>
  <si>
    <t>Lokalni moćnik King Bill Hale (igra ga Robert De Niro koji je, naravno, sa Scorseseom ostvario niz remek-djela kao što su “Taxi Driver”, “Raging Bull” i “King of Comedy”) razvije plan oženiti svog nećaka Ernesta (Di Caprio u šestoj suradnji s redateljem) s Indijankom (Lily Gladstone čije se ime s razlogom spominje u konkurenciji za Oscar) i malo pomalo beskrupulozno i krvavo raščistiti put do nasljedstva nad pravima za zemlju u posjedu njezine obitelji i naftom koja leži ispod nje.</t>
  </si>
  <si>
    <t>Naivni (i pohlepni) Ernest tako se nađe kližući niz moralnu spiralu dok pokušava balansirati između poslušnosti ujaku izvršavajući njegov dijabolični plan i ljubavi prema svojoj izabranici.</t>
  </si>
  <si>
    <t>Kao što je slučaj i s “Oppenheimerom” Chrisa Nolana, jednom od potencijalnih glavnih protukandidata za Oscare na dolazećoj dodjeli, “Killers of the Flower Moon” je impresvivan na svim područjima.</t>
  </si>
  <si>
    <t>Prije svega, valja napomenuti da traje punih 206 minuta, što je izrazito izazovan komad vremena koji je potrebno provesti u sjedalici u kinu, ali zahvaljujući maestralnoj montaži Scorseseove vječne suradnice, trostruke oskarovke Thelme Schoonmaker, ova tri i pol sata proći će tako da ih jedva osjetite.</t>
  </si>
  <si>
    <t>Usporedbe radi, njihov prethodni zajednički film “The Irishman” trajao je samo tri minute duže, ali nije klizio ni približnom lakoćom kao “Killers”.</t>
  </si>
  <si>
    <t>I, naravno, nisu mu pomogli ni očajni vizualni efekti pomlađivanja De Nira i ekipe po kojima će možda ostati najbolje upamćen.</t>
  </si>
  <si>
    <t>Osim DiCaprija koji se ipak malo previše prenemaže i De Nira koji se napokon ne prenemaže previše (u najboljoj ulozi još tamo valjda od “Jackie Brown”) i već spomenute Gladstone, film donosi i niz upečatljivih sporednih uloga, prvenstveno Jessieja Plemonsa kao agenta FBI-ja u nastajanju koji istražuje ubojstva, ali i kantautora Jasona Isbella koji se pojavljuje u prilično velikoj ulozi i dokazuje da njegovim talentima doista nema kraja.</t>
  </si>
  <si>
    <t>U cameo ulogama pojavit će se još neki glazbenici kao što su majstor usne harmonike Charlie Musslewhite te u posljednjoj sceni (kojom se u prikazu radiodrame izbjegava standardni i dosadni skrol kakvim obično završavaju filmovi) slavni Jack White, ali i sam redatelj Marty.</t>
  </si>
  <si>
    <t>Treba svakako spomenuti i pojavljivanje ovogodišnjeg oskarovca Brendana Frasera, kao i Johna Lithgowa koji se uključuju u sudskom epilogu priče.</t>
  </si>
  <si>
    <t>“Killers of the Flower Moon” označava i posljednju od brojnih suradnji između Scorsesea i Robbieja Robertsona, velikana iz grupe The Band čiji je posljednji nastup nazvan “The Last Waltz” ovaj režiser pretvorio u jedan od najvoljenijih koncertnih filmova svih vremena.</t>
  </si>
  <si>
    <t>Roberston nas je također napustio ove godine, a kao posljednji rad za sobom je ostavio odličan atmosferični soundtrack koji igra bitnu ulogu u oslikavanju ovog filma.</t>
  </si>
  <si>
    <t>Osim njegove autorske glazbe, Marty koristi priliku dodati i dosta glazbe iz tog vremena, a koje je osvjedočeni fan, od muzike tzv. jug bendova, do bluesa i plesnog jazza dvadesetih godina prošlog stoljeća.</t>
  </si>
  <si>
    <t>“Killers of the Flower Moon” je novo osvježavajuće poglavlje u Scorseseovoj karijeri, prvo nakon “The Wolf of Wall Street”, budući da ćemo religijsku dramu “Silence” i spomenuti “The Irishman” retrospektivno teško uvrštavati u bolje radove majstora koji je napunio osamdeset godina.</t>
  </si>
  <si>
    <t>Kad bi mu to bio posljednji film u karijeri, bio bi to divan način da se oprosti od dugogodišnjeg rada, ali znamo da nam je već obećao “The Wager”, pa smijemo biti uzbuđeni zamišljajući novu suradnju Martyja, Lea i Davida Granna.</t>
  </si>
  <si>
    <t>Nakon “Killers”, teško je zamisliti da ona neće uspjeti.</t>
  </si>
  <si>
    <t>Martin Scorsese je napravio snažan film, višeslojno remek-djelo u kojem sjaji i on sam kao redatelj, ali i svo troje glavnih glumaca.</t>
  </si>
  <si>
    <t>Film je zreo za Oscare, ali je istovremeno izdignut od tih 'trivijalnih' stvari.</t>
  </si>
  <si>
    <t>Stari maher Martin Scorsese je ponovo zakucao.</t>
  </si>
  <si>
    <t>Samo u ovoj posljednjoj dekadi napravio je filmova koji su baš jako dobri (pa čak i nepravedno osporavani "The Revenant"), ali čini se da "Ubojice cvjetnog mjeseca" nadmašuju sve, bez obzira što traje skoro pa nevjerojatnih 206 minuta.</t>
  </si>
  <si>
    <t>Možda jest pretjerano ali uskoro 90.-godišnji Scorsese ipak drži sve konce filma čvrsto u rukama, a bez obzira koliko je teško ponekad sjediti skoro tri i pol sata (bez pauze) - gledanje vrijedi svake minute (ako ćemo tražiti filmu dlaku u jajetu, možemo reći da ga se moglo skratiti za kojih 10 minuta u posljednjoj trećini filma).</t>
  </si>
  <si>
    <t>Obično se uzvrpoljim već nakon dva sata, ali eto, priznajem da su mi te minute prošle kao u trenu, toliko je film prebogat likovima, minijaturama, događanjima...</t>
  </si>
  <si>
    <t>Vrlo je slojevit i po priči (koje su zapravo množina) i odnosima, te možda i najvažnije (pogotovo kada je u pitanju filmaš poput Scorsesea) - porukama koje film odašilje.</t>
  </si>
  <si>
    <t>Film ne možemo lako i samo tako okarakterizirati kao povijesni (inače je rađen po književnom predlošku "Killers of the Flower Moon: The Osage Murders and the Birth of the FBI", autora novinara Davida Granna izdanoj 2017. a koja je inspirirana istinitim događajima).</t>
  </si>
  <si>
    <t>Centralno je to i komplicirana, čak mučna međurasna priča dvoje zaljubljenih.</t>
  </si>
  <si>
    <t>No zavisi iz kojeg ga kuta gledate, može biti i kriminalistička drama, čak mističan triler.</t>
  </si>
  <si>
    <t>No u konačnici je film zapravo velika tragedija američke povijesti, što svojim globalnim porukama ultimativno nadilazi teritorijalna obilježja.</t>
  </si>
  <si>
    <t>To međužanrovsko obilježje filma ga dodatno izdiže od, ne samo ovogodišnje filmske ponude (po tome nevjerojatno podsjeća na Oscarima ovjenčani južnokorejski "Parazit") i slobodno ga se može svrstati u filmska remek-djela, a sasvim sigurno u Scorseseovih Top 10.</t>
  </si>
  <si>
    <t>Prije samog pisanja o sadržaju i značaju filma ću napraviti još jednu usporedbu, ovaj put vezano za dužinu filma u kontekstu "remek-djelovskog" atributa: rijetko tko smatra da čuvena "Odiseja u svemiru 2001" (1968.) nije remek-djelo.</t>
  </si>
  <si>
    <t>A i taj film broji dugih 139 min a ima troduplo manje događanja i "kretanja" - "Odiseja" je zapravo misaoni film, za kojeg je 139 min otprilike jadnako (pre)dugo kao i 206 min "Ubojice cvjetnog mjeseca", ali to jednostavno nije bitno.</t>
  </si>
  <si>
    <t>Postoje i projekcije sa pauzom u kinematografima ako će vam to olakšati gledanje, ali ima jedan još bolji elemenat: Scorsese nema problema sa puštanjem filmova na streaming servise (primjerice "Irishman" je napravljen isključivo za Netflix), pa je vjerojatno da ga već sada možete naći u streaming ponudi.</t>
  </si>
  <si>
    <t>Film je napravljen u suradnji Paramounta i Applea TV+.</t>
  </si>
  <si>
    <t>"Ubojice cvjetnog mjeseca" je priča o američkoj izvornoj rasi, Indijancima, i to plemenu Osage ("izabranom narodu").</t>
  </si>
  <si>
    <t>Nije da nije napravljeno na stotine da ne kažem tisuće filmova o Indijancima, i to svakakvih.</t>
  </si>
  <si>
    <t>Ovo je priča i o genocidu nad Indijancima (Osagama) - što isto nije ništa novo u filmskoj kinematografiji.</t>
  </si>
  <si>
    <t>No, ovaj film je sasvim nešto drugo.</t>
  </si>
  <si>
    <t>Osim što je to priča o plemenu čiji članovi posve nenadano postanu najbogatiji Amerikanci otkrićem crnog zlata - nafte, na teritoriju Oklahome kamo ih je bahata američka vlada potjerala s izvornih ognjišta sadašnjih država Kentuckya, Missourija i Arkansasa (iako su Osage zapravo bile na širom području više sadašnjih saveznih država, uz rijeke Ohio, Osage i Mississippi) naravno ne imajući blagog pojma da će se tamo 20.-tih godina prošlog stoljeća otkriti nafta.</t>
  </si>
  <si>
    <t>Scorsese je taj sarkastični paradoks prikazao u filmu na jedan vrlo unikatan način: po Oklahomi, gradiću Fairfaxu i njegovoj okolici (koji je središte filma) potlačeni, ali zapravo prebogati Indijanci (kojima Vlada ograničava da slobodno raspolažu bogatstvom) imaju lijepe kuće, voze se u skupim i rijetkim automobilima i nakićeni su zlatom, dok im većina bijelog "američkog" stanovništa, otrcanog ili siromašnog - služi.</t>
  </si>
  <si>
    <t>Zavist i pohlepa za novcem bijelog stanovništa toliko je snažna i gnjusna da ne prezaju ni pred čime kako bi se nekako domogli Osage bogatstva.</t>
  </si>
  <si>
    <t>Uz podršku velikog dijela korumpiranog bijelog upravljačkog tijela i administracije (uključujući i policiju) neiskusne Osage padaju na kojekakve smicalice koje im podvaljuju bijelci: od "dobronamjernih" liječnika koji ih liječe od psihoza i misterioznih bolesti "kopnjenja" (od kojih Osage umiru), do alkohola, te raznih poslovnih ponuda, te najstarijih smicalica "ženidba-udaja".</t>
  </si>
  <si>
    <t>U to okruženje stiže kući za novcem gramzivi, nemoralni, priglupi i šupljoglavi Ernest Burkhart (ovdje totalno "antipatični mulac" u liku vanrednog Leonarda di Capria) nakon završetka I svjetskog rata gdje je služio kao kuhar.</t>
  </si>
  <si>
    <t>Od obitelji ima jednakovrijednim karakterom brata Bryona (odlično ljigavi Scott Shepherd) i "finog gospodina" bogatog ujaka Billa Halea, besmislenom i beskrajnom filozofiranju sklonog lokalnog moćnika "dobročinitelja i prijatelja Osagea", ali u pravom licu jednako pohlepnog i odvratnog lika koji također ne preza ni pred čime ali to umata u predivni celofan s raznobojnim vrpcama.</t>
  </si>
  <si>
    <t>Halea glumi fenomenalno i dijabolično kakav je i sam lik, u možda zadnjoj velikoj ulozi karijere, stari Scorseseov suradnik Robert de Niro.</t>
  </si>
  <si>
    <t>Na ujakov nagovor, ali iz pravih osjećaja, Ernest se približuje nainteresantnijoj Indijanki Mollie kojoj postane stalan taxi-šofer.</t>
  </si>
  <si>
    <t>Mollie je predivna, inteligentna i draga, ali čvrsta, jedna od nekoliko sestara i svojevrstan motor svoje obitelji, no iako svjesna da će je svi bijeli muškarci snubiti radi bogatstva, na svoju nesreću, ali sretno - se zaljubljuje u Ernesta "onog s predivnim plavim očima", nećaka onog za kojeg uistinu vjeruje da je prijatelj Osagama.</t>
  </si>
  <si>
    <t>Pola filma smo sigurni da je ljubav ovo dvoje iskrena, jedina neiskvarena stvar u ovoj otimačini i poluskrivenom genocidnom "smicavanju" Indijanaca, jer di Caprio uistinu djeluje priglupo ali iskreno - no stvar je daleko od istine.</t>
  </si>
  <si>
    <t>Lily Gladstone sjaji kao dijamant u ulozi Mollie, ali onako pritajeno, prigušeno - dostojanstveno.</t>
  </si>
  <si>
    <t>Gestama i mimikom lica kaže više nego što svi ostali govorom.</t>
  </si>
  <si>
    <t>Film valja pogledati ako radi ničeg drugog, a ono radi ove tri glavne uloge.</t>
  </si>
  <si>
    <t>Mollie tijekom filma, kao i ostale Osage obitelji, gubi redom svoje članove obitelji radi bolesti "kopnjenja" ili drugih čudnih okolnosti.</t>
  </si>
  <si>
    <t>Klimaks gramzivosti kada bijelci više nemaju nikakve kontrole nad sobom su direktna ubojstva: metak u čelo, metak u leđa, dizanje kuća u zrak dinamitom i sl.</t>
  </si>
  <si>
    <t>Usprkos teškom zataškavanju lokalnih moćnika i vlasti, Mollie, nakon što je izgubila sve svoje sestre na "čudan" način, a i sama osjeća da je truju - odlazi u Washington u audijenciju Predsjedniku SAD i zapomaže pomoć svome narodu.</t>
  </si>
  <si>
    <t>Ovo je ujedno i moment u povijesti kada se stvara američka FBI organizacija, kojoj je prvi zadatak bio istraga ubojstava Osage u Fairfaxu.</t>
  </si>
  <si>
    <t>Zadnja trećina filma posvećena je istrazi FBI-ja, frenetičnim aktivnostima bijelaca, raskrinkavanju i razgolićivanju, kada padaju maske i kada se sve sazna, kada se više ništa ne glumi, a istina je gnjusna, bolna i razočaravajuća.</t>
  </si>
  <si>
    <t>Ono najstrašnije od svega jest da i kada pogledate film, izađete iz kina - ništa se nije promijenilo.</t>
  </si>
  <si>
    <t>Živimo naše života kao da smo svi principijelno još uvijek u tom filmu, u filmu kapitalizma, pohlepe za novcem, ne prezanja ni pred čime.</t>
  </si>
  <si>
    <t>A onaj naš mikrokozmos dobrih ljudi oko nas čini taj svijet još koliko toliko podnošljivim.</t>
  </si>
  <si>
    <t>Deadpool i Wolverine dugo je očekivani Marvelov film kojeg je režirao Shawn Levy.</t>
  </si>
  <si>
    <t>Dugo je on očekivan iz više razloga.</t>
  </si>
  <si>
    <t>Čekalo se kada ćemo dobiti treći po redu Deadpool film.</t>
  </si>
  <si>
    <t>Čekalo se i kada će i kako Deadpool prijeći u Marvelov filmski svijet.</t>
  </si>
  <si>
    <t>A možda se najviše iščekivalo hoće li se ikada Deadpool i Wolverine naći na istom ekranu, u istom filmu.</t>
  </si>
  <si>
    <t>Ryan Reynolds dugo godina je radio upravo na tome i sada je napokon uspio.</t>
  </si>
  <si>
    <t>E sada ide teški dio zadatka.</t>
  </si>
  <si>
    <t>Reći vam nešto o filmu bez da vam bilo što spojlam.</t>
  </si>
  <si>
    <t>Moram priznati da sam prilično izbjegavao spoilere pa čak i trailere i slike sa setova.</t>
  </si>
  <si>
    <t>Neke stvari sam, naravno, ipak vidio, poput scena borbe između Deadpoola i Wolverina koji po prvi puta nosi svoje žuto odijelo.</t>
  </si>
  <si>
    <t>No, evo nekoliko crtica o samom filmu.</t>
  </si>
  <si>
    <t>Wade Wilson objesio je svoje katane i crveno odijelo o klin, no kada njegov svijet dođe u opasnost, on se ponovno odluči baciti u akciju.</t>
  </si>
  <si>
    <t>Na tom putu, očito, susretne Wolverina s kojim pokušava naći rješenje problema pred kojim se našao.</t>
  </si>
  <si>
    <t>I riječ je o jednoj sasvim novoj verziji Wolverina.</t>
  </si>
  <si>
    <t>Tj. on nije kontinuacija ovog lika iz nekog od prethodnih filmova.</t>
  </si>
  <si>
    <t>Time je ostavština Logana ostala netaknuta iako se ovaj film iz 2017. itekako spominje u Deadpool i Wolverine.</t>
  </si>
  <si>
    <t>A Hugh Jackman i dalje je fantastičan u ovoj ulozi te nam još uvijek, 20-ak godina kasnije, može dati jednu novu verziju lika.</t>
  </si>
  <si>
    <t>Ni u jednom trenutku nisam osjećao da je to neki Wolverine kojeg poznajemo.</t>
  </si>
  <si>
    <t>Ono što su se mnogi pitali je, hoće li Deadpool ostati isti nakon prelaska u Marvel.</t>
  </si>
  <si>
    <t>Pritom ne mislim na glumca već na lik.</t>
  </si>
  <si>
    <t>Pitanje je bilo može li on ostati toliko nemoralan, prost i krvav, a odgovor koji smo dobili u ovom filmu je DA.</t>
  </si>
  <si>
    <t>Deadpool i Wolverine u potpunosti se uklapa u svijet kojeg smo vidjeli u prva dva filma te nimalo ne odstupa od onoga što smo gledali zadnjih godina.</t>
  </si>
  <si>
    <t>Kevin Feige tako je ispunio svoje obećanje da će Deadpool ostati R-rated i po svemu isti kao što je i bio.</t>
  </si>
  <si>
    <t>Ulazeći u ovaj film, većina je očekivala kako će Deadpool u svom klasičnom obraćanju publici baciti koju foru na račun Marvela, ali ne previše.</t>
  </si>
  <si>
    <t>Jer… nećeš se previše rugati filmskom svijetu u koji ulaziš.</t>
  </si>
  <si>
    <t>No Deadpool je otišao mnogo dalje od toga i tijekom filma je konstantno bockao Marvel i to vrlo otvoreno.</t>
  </si>
  <si>
    <t>Nisu ostali pošteđeni ni sam Feige niti posljednji Marvelovi filmovi općenito.</t>
  </si>
  <si>
    <t>Tako iz Deadpoolovih usta čujemo sve ono što većinom mislimo o posljednjoj Marvelovoj fazi i multiverzum filmovima.</t>
  </si>
  <si>
    <t>Ali dobro je znati kako su Marvel i Disney svjesni tih stvari i kako im nije problem imati dozu samokritičnosti i ruganja.</t>
  </si>
  <si>
    <t>Sve te komentare očito su primili na znanje.</t>
  </si>
  <si>
    <t>Ono što me prilično oduševilo kroz cijeli film je razina cameo uloga koje nisu procurile u javnost prije filma.</t>
  </si>
  <si>
    <t>Pojavljivali su se ljudi i likovi koje bi možda i pogodili kada bi nas netko pitao što mislimo tko će se pojaviti.</t>
  </si>
  <si>
    <t>Ali bilo je i mnogo onih koji mi nisu bili ni na kraj pameti, a koji su me prilično razveselili.</t>
  </si>
  <si>
    <t>Naravno, neki će reći kako je to bio “fan service”, ali ja spadam u onu grupu koja kaže “I’m a fan, service me”.</t>
  </si>
  <si>
    <t>Odnosno, nemam nikakvih problema s tom količinom nostalgičnih pojavljivanja (ne)prežaljenih likova.</t>
  </si>
  <si>
    <t>Neki od njih su zaista poslužili samo kao fan service, dok su neki bili dio radnje.</t>
  </si>
  <si>
    <t>Ali sve ih je bilo lijepo vidjeti.</t>
  </si>
  <si>
    <t>Moram se dotaknuti i glavnog negativca u filmu.</t>
  </si>
  <si>
    <t>To je Cassandra Nova koju glumi Emma Corrin.</t>
  </si>
  <si>
    <t>Za one koji nisu iz stripova upoznati s ovim likom, neću vam otkrivati tko je ona.</t>
  </si>
  <si>
    <t>Jedina zamjerka kod njenog lika je ta što je jednostavno presnažna u odnosu na sve ostale likove koji se pojave u filmu.</t>
  </si>
  <si>
    <t>Ničije sposobnosti realno nisu ni blizu njenih.</t>
  </si>
  <si>
    <t>No može se reći da je njen lik prikazan kao netko koga zabavlja kaos, borba i napadi na nju samu pa iz tog razloga pojedinci uspijevaju doći dovoljno blizu njoj da joj naude.</t>
  </si>
  <si>
    <t>Za kraj, moram reći kako nisam siguran što ovaj film zapravo znači za budućnost Marvela i za likove koji se pojave u njemu.</t>
  </si>
  <si>
    <t>Naime, nemam dojam da je Deadpool ovim filmom prešao u MCU, ali je svakako prošao kroz njega.</t>
  </si>
  <si>
    <t>Za pretpostaviti je kako će se ta pitanja razriješiti tek kroz nadolazeće filmove.</t>
  </si>
  <si>
    <t>Prije svega kroz Osvetnike 4 i 5 koji su najavljeni, odnosno koji su promijenjeni.</t>
  </si>
  <si>
    <t>Originalno se priča trebala vrtjeti oko Kanga.</t>
  </si>
  <si>
    <t>Ideja je navodno bila da on uništi sve vremenske linije osim jedne u kojoj bi se onda našli svi heroji.</t>
  </si>
  <si>
    <t>Pa bi vjerojatno iz toga moglo doći do uvođenja Fantastične četvorke i mutanata u neki novi MCU koji bi nastao kada bi heroji ipak uspjeli svladati Kanga i stvoriti nove vremenske linije.</t>
  </si>
  <si>
    <t>Kako će to sada izgledati s Doktorom Doomom umjesto Kanga, tek treba vidjeti.</t>
  </si>
  <si>
    <t>Zarada koju će ostvariti spajanje MCU-a s likovima čija je prava prethodno držao 20th Century Fox neće biti dovoljna da spasi posrnuli žanr koji sad već godinama bezidejno tumara između kompleksnih narativnih zavrlama proisteklih iz prevelikog broja filmova i serija koje moraju povezati.</t>
  </si>
  <si>
    <t>Godina 2019. označava veliku prekretnicu u nezamislivo unosnom žanru filmova o superjunacima.</t>
  </si>
  <si>
    <t>U to je vrijeme izašao “Avengers: Endgame”, naslov koji je tada na neko vrijeme nosio titulu filma s najvećom zaradom u povijesti završila treća faza MCU-a, a nakon koje je uslijedilo vrludanje priče i sve manji uspjesi na blagajnama.</t>
  </si>
  <si>
    <t>Od tri lanjska naslova samo je jedan, “Guardians of the Galaxy Vol. III” ostvaro značajan financijski uspjeh, pa je ove godine Marvel odlučio stati na končnicu i ove godine objaviti samo jedan film, “Deadpool &amp; Wolverine”, s likovima na koje je Disney dobio prava nakon što je iste 2019. godine kupio Fox, studio koji je dotad štancao pustolovine X-Mena, ali i brbljavog plaćenika u crvenom kombinezonu kojeg je Ryan Reynolds tumačio u prva dva nastavka vlastite šaljive franšize.</t>
  </si>
  <si>
    <t>U prvom filmu koji spaja narative iz tih serijala s onima Marvelovog filmskog svemira, glavni junak Deadpool svako toliko baca šale vezane za studijske odnose i njihovu povijest, ali je pitanje koliko su oni prosječnom gledatelju poznati i koliko su zapravo uopće smiješni.</t>
  </si>
  <si>
    <t>Još je veće pitanje koliko će biti razumljivi nakon što prođe neko određeno vrijeme i postanu reliktom prošlosti.</t>
  </si>
  <si>
    <t>Naravno, to namigivanje predanim fanovima žanra zatrpano je u lavini drugih fora, od kojih su mnoge prostačke i razumljivije publici, premda se čini kako je omjer uspješnih i onih manje smiješnih nešto slabiji nego u prethodnim izdancima njegovog serijala.</t>
  </si>
  <si>
    <t>Ovo je i ujedno prvi MCU film koji preuzima oznaku R koja u SAD-u označava da film publika mlađa od 17 godina zbog nasilnih scena i spomenutog prostačenja mora gledati u pratnji roditelja ili skrbnika, no čini se da to neće spriječiti “Deadpool &amp; Wolverine” da ostvari velik financijski uspjeh koji jamče dva vrlo popularna lika iz naslova.</t>
  </si>
  <si>
    <t>Popularnost Hugha Jackmana u ulozi ključnog X-Mana je tolika da ga je studio morao vratiti iako je dočekao svoj dostojanstveni kraj još tamo 2017. u “Loganu” redatelja Jamesa Mangolda.</t>
  </si>
  <si>
    <t>Treći film o Deadpoolu tako i počinje scenom u kojoj plaćenik iskopava Loganove kosti iz njegovoga groba, samo da bi njima prebio vojsku “vremenskih policajaca” u uvodnoj špici.</t>
  </si>
  <si>
    <t>Sve to se događa zato što njegov svemir odumire nakon što je u Wolverineu izgubio “ključnog lika”, a kako bi spriječio tu entropiju Wade Wilson je primoran aktivirati Logana iz nekog drugog svemira da zauzme njegovo mjesto.</t>
  </si>
  <si>
    <t>Verzija koju pronalazi utapa svoju tugu u alkoholu jer je svojim postupcima razočarao svoj svemir i ekipu, no u buddy-buddy odnosu s Deadpoolom nakon mnogo bespotrebnih borbi bez pobjednika (jer obojica imaju moć regeneracije) probudit će se duh potreban da ga ponovno pretvori u junaka.</t>
  </si>
  <si>
    <t>I to po prvi put nakon dva desetljeća filmskog pojavljivanja, napokon u žutom kombinezonu kakav je njegov lik nosio u stripu.</t>
  </si>
  <si>
    <t>Kroz više od dva sata trajanja ovaj dinamični par u filmu Shawna Levyja (“Night at the Museum”) proći će kroz razne svjetove i susreti mnoge poznate i nepoznate likove u cameo pojavljivanjima, borit će se protiv stotina kompjuterski generiranih protivnika u više ili manje zabavnim okršajima, slušati Madonnu, susresti jednog izrazito ružnog psa i Matthewa Macfaydena u luđoj verziji Toma iz “Successiona“, kao i neke ozbiljnije, iako manje upečatljive negativce poput poput Cassandre Nove (Emma Corrin) i usput se obilno i otvoreno šaliti na račun problema u kojima se MCU nalazi sa svojim već bogu i vragu dosadnim prtljanjem po multiverzumu.</t>
  </si>
  <si>
    <t>Poruka koju “Deadpool &amp; Wolverine” šalje jest ta da je Marvel itekako svjestan da ne isporučuje ono na što su fanovi prethodno navikli, jer na koncu riječ je o njihovim parama koje cure na sve strane, pa zašto se ne bi onda tome malo narugali iz usta lika koji probija četvrti zid i doslovno namiguje publici.</t>
  </si>
  <si>
    <t>No, ako im je zajebancija na vlastiti račun jedino što im je preostalo nakon cijelog niza bolnih promašaja, i to još u filmu koji je također slabiji od svojih izravnih prethodnika nastalih u 20th Century Foxu, onda to ne zvuči kao da je Deadpool, kao što to u filmu neprestano ponavlja, Marvelov Isus i spasitelj projekta, niti je to, uskrsnuću unatoč, Jackmanov Wolverine.</t>
  </si>
  <si>
    <t>Oni su prije prijeko potrebna financijska injekcija žanru koji, sasvim je jasno, ide neprovratno prema gašenju dugogodišnje vladavine multipleksima.</t>
  </si>
  <si>
    <t>Teško da će situaciju dogodine popraviti i novi Kapetan Amerika čiji štit je preuzeo Anthony Mackie, prvo zato što je teško zamisliti da bi zamjena glavnog junaka mogla donijeti išta veću zaradu, a pogotovo zato što glasna – i da se ne lažemo, nemalo rasistička struja – već na sva usta kritizira, prema njihovim riječima, “woke” odluku da je zamjena u pitanju jedan tamnoputi glumac.</t>
  </si>
  <si>
    <t>No, nije kako oni kažu woke politika bila ta koja je Marvel dovela na koljena, već nedostatak koherentne vizije i ideja u filmovima koji donose sve manje uzbuđenja, a sve više istih CGI eksplozija i sve kompleksniju priču koju čini previše filmova i serija da bi je prosječan gledatelj mogao pratiti s razumijevanjem.</t>
  </si>
  <si>
    <t>Ovo brljavljenje može potrajati još koju godinu, ali krajnje je vrijeme da Hollywood potraži neki novi poligon za zgrtanje novca koji ne uključuje junake stripa u spandeksu.</t>
  </si>
  <si>
    <t>Stoga ima i određene poetike u tome što se dugotrajni samrtni hropac Marvela odigrava paralelno s Primeovom serijom “The Boys” koja okreće pilu prema superjunacima kao ljigavim i zlim zaposlenicima fašističke korporacije, a ne kao uzornim spasiteljima čovječanstva, na sličan način kako su antivesterni sedamdesetih zakopali žanr koji je nekoć utjelovljivao John Wayne.</t>
  </si>
  <si>
    <t>Kad smo već kod vesterna, završimo ovaj osvrt s jednom kaubojskom tropom, onoj u kojoj je jahač primoran ustrijeliti konja koji je slomio nogu.</t>
  </si>
  <si>
    <t>Iako je riječ o neupitno zabavnijem i boljem filmu od, primjerice, lanjskih “Ant-Mana” ili “The Marvels“, zarada koju “Deadpool &amp; Wolverine” ostvari samo će produljiti agoniju povlačenja obarača nad glavom sad već predugo slomljenoga žanra.</t>
  </si>
  <si>
    <t>Za svijet filmskih superjunaka (posebno kada je o “Marvelu” riječ) film iz 2019. godine poznat pod naslovom Osvetnici: Završnica ima veliku važnost na nekoliko razina.</t>
  </si>
  <si>
    <t>Film je zaradio nešto manje od 2.8 milijarde dolara u svjetskoj distribuciji i postao drugi film s najvećom zaradom u povijesti (prvi je i dalje Avatar).</t>
  </si>
  <si>
    <t>Fenomenalni rezultati na svjetskim kino blagajnama imali su i naličje – “Završnica” je, kako je i predvidio autor ovih redaka (u redu, u redu malo se autor teksta hvali, ali to je u Deadpool stilu) označila kraj dominacije superjunačkih filmova na svjetskim kino blagajnama.</t>
  </si>
  <si>
    <t>Razloga je nekoliko – u slučaju Osvetnika glavni su razlozi odlazak nekoliko najpopularnijih članova prve ekipe (Iron Man, Captain America, Black Widow uz prerani odlazak Chadwicka Bosemana odnosno Black Panthera), u međuvremenu se dogodila korona odnosno zatvaranje kino dvorana.</t>
  </si>
  <si>
    <t>Nakon otvaranja većina je superjunačkih filmova loše prošla kada je o kinima riječ – došlo je do zasićenja, ali i svojevrsnog podcjenjivanja publike.</t>
  </si>
  <si>
    <t>Većina je novijih superjunačkih realizirano, uz sitne varijacije na temu, prema unaprijed određenom predlošku, bez (pre)velikih iznenađenja (oni koji su donijeli nešto novo poput Čuvara galaksije 3 i Puta bez povratka napravili su dobar posao – komercijalno, ali i kreativno).</t>
  </si>
  <si>
    <t>Ova je superjunačka godina počela…katastrofalno.</t>
  </si>
  <si>
    <t>“Madame Web” jedan je od najslabijih superjunačkih filmova u povijesti – tijekom jeseni i početkom zime stižu nastavak Jokera, treći Venom i Kraven The Hunter.</t>
  </si>
  <si>
    <t>Ljeto?</t>
  </si>
  <si>
    <t>Za ljetnu superjunačku kino zabavu zadužen je jedan od najbezobraznijih, ali i najzabavnijih superjunaka.</t>
  </si>
  <si>
    <t>Da, o Deadpoolu je riječ…</t>
  </si>
  <si>
    <t>Nakon kratkog uvoda (koji bi bio preveliki spoiler za sve koji film gledali nisu) priča nas vraća u ne tako daleku prošlost.</t>
  </si>
  <si>
    <t>Wade Wilson je u superjunačkoj mirovini i više nije u ljubavnoj vezi s Vanessom.</t>
  </si>
  <si>
    <t>Ostao je tek mali krug poznatih ljudi koji su Wadeu priredili rođendansko druženje iznenađenja.</t>
  </si>
  <si>
    <t>No, tijekom proslave rođendana na Wadeova vrata zakucat će pripadnici tajne službe i vode ga u tajništvo alternativnih stvarnosti.</t>
  </si>
  <si>
    <t>Riječ je o centru koji nadzire paralelne stvarnosti i brine za sigurnost.</t>
  </si>
  <si>
    <t>Sigurnost je ugrožena i Wade mora u akciju.</t>
  </si>
  <si>
    <t>Deadpool se vratio (uz komentar kako je baš on Marvelov Isus), ali ne može sam – za vraćanje ravnoteže potrebna je pomoć.</t>
  </si>
  <si>
    <t>Pomoć jednog od najpoznatijih superjunaka i vječne Wadeove opsesije.</t>
  </si>
  <si>
    <t>Da, o Wolverineu je riječ…</t>
  </si>
  <si>
    <t>S obzirom na to da je u periodu između drugog i trećeg filma vlasnik prava (kao i čitave major kompanije “20th Century Fox”) filmske Deadpool priče postao “Disney” često se otvarala rasprava oko verbalnih vratolomija i otrovnih zafrkancija Wadea Wilsona te žestokog nasilja koje se može vidjeti u “Deadpool” filmovima.</t>
  </si>
  <si>
    <t>Odgovor je, većinom, ne – film je za američka kina dobio predikat “R” (zabranjen gledanje mlađima od 17 godina bez pratnje roditelja ili staratelja).</t>
  </si>
  <si>
    <t>Korektnost i(li) ideologija ipak su u slučaju “Deadpoola” pale u drugi plan.</t>
  </si>
  <si>
    <t>“Disney” odnosno “Marvel” hitno treba superjunački kino hit i rasprave nema.</t>
  </si>
  <si>
    <t>Stotine milijuna dolara ipak su važniji filmskoj kompaniji od izmjene načina funkcioniranja superjunaka koji zbog svoje različitosti (nekorektnosti) ima obožavatelje i kod onih kojima filmovi o superjunacima nisu prvi izbor.</t>
  </si>
  <si>
    <t>Takav pristup filmu dobra je vijest za sve ljubitelje Deadpool filmova – i treći je film ispunjen Wadeovim nekorektnim i često duhovitim primjedbama i provokacijama.</t>
  </si>
  <si>
    <t>Za razliku od prethodnih filmova Deadpool je dobio i ravnopravnog partnera – najgori primjerak Wolverinea čitavim se trajanjem filma nadmudruje sa slučajnim partnerom – interakcija između Reynoldsa i Jackmana funkcionira na pravi način čitavim trajanjem filma.</t>
  </si>
  <si>
    <t>Iako radnjom ponekad kaotičan, film redatelja Shawna Levyja je duhovit, zabavan i nabijen akcijom.</t>
  </si>
  <si>
    <t>Obračun glavnih (super)junaka filma s desecima različitih verzija Deadpoola je rijetko viđen blockbusterski pokolj.</t>
  </si>
  <si>
    <t>Sve uz pratnju Madonne i njenog hita “Like a Prayer” (soundtrack je urnebesan – uz Madonnu na njemu se nalaze Chris de Burgh, John Travolta i Olivia Newton John, Aretha Franklin...)</t>
  </si>
  <si>
    <t>Za sve koji strahuju kako su traileri previše otkrili brige nema – “Deadpool” i “Wolverine” isporučuju puno iznenađenja i predstavljaju superjunačku družinu koju nitko nije mogao predvidjeti.</t>
  </si>
  <si>
    <t>Također, film ima vrlo zanimljivu i dojmljivu (i premalo iskorištenu) glavnu negativku Cassandru Novu (vrlo dobra Emma Corin) zanimljivog obiteljskog porijekla.</t>
  </si>
  <si>
    <t>Ispod kaotične površine filma u kojoj dominiraju nasilje, humor i brojni likovi, skrivena je priča koja filmu daje neočekivanu emociju i objašnjava motivaciju Logana i Deadpoola.</t>
  </si>
  <si>
    <t>Njihova misija postaje spašavanje čitavog univerzuma, ali ona je, prije svega, priča o junacima u potrazi za potvrdom vlastitog identiteta.</t>
  </si>
  <si>
    <t>Jedan traži iskupljenje za ono što je propustio napraviti, drugi traži potvrdu vlastitih (super)junačkih vrijednosti kao i spas za mali krug odabranih ljudi među kojima je najvažnija….Vanessa.</t>
  </si>
  <si>
    <t>Glavni protagonisti filma imaju motivaciju i razloge za vlastite postupke (čak i žrtvovanje vlastitih života) što superjunačkoj priči daje dimenziju…ljudskosti.</t>
  </si>
  <si>
    <t>Nema nikakve sumnje kako će u danima i tjednima koji dolaze “Deadpool i Wolverine” dominirati na svjetskim kino blagajnama.</t>
  </si>
  <si>
    <t>Zasluženo – od svih recentnih naslova, film redatelja Shawna Levyja najbliži ljetnoj blockbuster zabavi.</t>
  </si>
  <si>
    <t>“Deadpool i Wolverine” je zabavan, duhovit i nabrijan film koji sadrži emotivnu crtu i, vjerojatno, može biti zanimljiv (iako ne i u potpunosti razumljiv) ljubiteljima filma koji nisu poklonici superjunačkih filmova.</t>
  </si>
  <si>
    <t>Deadpool &amp; Wolverine su te vidjeli s druge strane bara i sviđa im se tvoja vibra.</t>
  </si>
  <si>
    <t>Nije važno ako niste uživali u MCU-u otkad je Avengers: Endgame gurnuo uloge u franšizi s litice, ili ako ste oprezno optimistični u pogledu ostatka Multiverse Sage – dođite na Deadpoolovu i Wolverineovu blockbuster kemiju, ali ostanite zbog iskrenosti s kojom komentiraju prošlost, sadašnjost i budućnost studija Marvel.</t>
  </si>
  <si>
    <t>I dobro je što to rade.</t>
  </si>
  <si>
    <t>MCU je već godinama napuhan i nefokusiran i krajnje je vrijeme da netko pusti zrak van i malo se zabavi s njim.</t>
  </si>
  <si>
    <t>Na taj način, Deadpool &amp; Wolverine je savršeno tempiran i dobro održan kinematografski prdež, pušten s povjerenjem i udobnošću u prostoru koji stvara za buduću hranu.</t>
  </si>
  <si>
    <t>Neće sama spasiti MCU od većeg napada probavnih smetnji kroz koje pati, ali je osvježavajuća mea culpa koja pokazuje da Marvel još uvijek može dopustiti da kida glasno i ponosno kada je to stvarno važno.</t>
  </si>
  <si>
    <t>Komedija o superherojima u režiji Shawna Levyja počinje gromoglasno, s Deadpoolom koji rifira akciju prije nego što je fanfara studija Marvel uopće završila i gotovo odmah nailazi na Upravu za vremensko odstupanje iz Lokija.</t>
  </si>
  <si>
    <t>Ima elektriciteta u uvodnom činu, naposljetku, ovo je Deadpoolov prvi put u MCU-u, i poput udobno pijanog rođaka koji vam se hihoće u uho nakon večere za Dan zahvalnosti, nema sigurnog načina da znate kakve će se čudne, urnebesne gluposti prosuti iz njegovog usta, ili koliko će teško natjerati tvoju tetu da uhvati svoje bisere.</t>
  </si>
  <si>
    <t>S više od desetljeća pripovijedanja (i marketinga) studija Marvel, Ryan Reynolds kreće u utrke sa šalama usmjerenim na svaki kutak Svete vremenske crte.</t>
  </si>
  <si>
    <t>Reynoldsovo upravljanje duhovitošću Wadea Wilsona oštro je kao i uvijek, primijenivši to na trenutno stanje Marvelovog kinematografskog svemira, on je u stanju dovesti samovažnu franšizu na Zemlju.</t>
  </si>
  <si>
    <t>Praktično možete vidjeti Reynoldsa kako na stol baca registrator pun šala usmjerenih na Kevina Feigea i snima svaku pojedinačnu.</t>
  </si>
  <si>
    <t>Samoreferentni materijal je nepredvidiv i oštar dovoljno u početku da ovo učini najopasnijim što je MCU osjetio otkad je na ploči bilo šest Infinity Stonesa.</t>
  </si>
  <si>
    <t>Jedno od najvećih pitanja vezanih uz Deadpool &amp; Wolverine bilo je hoće li MCU-ova prva R-ocjena biti dovoljna da održi prljavi, subverzivni ton koji je Merc with a Mouth uopće izdvojio iz čopora.</t>
  </si>
  <si>
    <t>To odvratno, ozračeno srce uvelike je netaknuto, i ako je ideja da Wade i Logan razmjenjuju psovke svakih 10 sekundi sve što je potrebno da vas odvede u kina, budite uvjereni da ćete otići dobro jebeno siti.</t>
  </si>
  <si>
    <t>Ali ne mogu pogledati gospodina Poola u lice i lagati mu i reći mu da nisam primijetio neke povučene udarce, neke šale koje idu sve do granice da sam istinski neustrašiv, samo da ponovim ili promijenim temu brzo.</t>
  </si>
  <si>
    <t>Sa svim velikim smijehom i samoomalovažavanjem u igri, teško je zamjeriti filmašima što su izbrusili neke oštrije rubove likova ali ipak je malo razočaravajuće što Deadpool &amp; Wolverine ne pokušava nadmašiti neke od gnusnijih DP-ova ekranske glume.</t>
  </si>
  <si>
    <t>Govoreći o: Ne stignemo ni 10 minuta u Deadpool &amp; Wolverine prije nego što Wade radosno oskrnavi naša sjećanja na Logana, lik i film Jamesa Mangolda iz 2017.</t>
  </si>
  <si>
    <t>To je još jedan po užetu koji Deadpool &amp; Wolverine mora hodati.</t>
  </si>
  <si>
    <t>Logan se još uvijek s pravom smatra vrhuncem kinematografije o superjunacima, iako je publika više-manje navikla na ideju varijanti, vraćajući Hugha Jackmana u svom kostimiranom kostimu s kandžama slava još uvijek nosi rizik da se osjeća ljepljivo nakon svog prethodnog, na granici savršenog oproštaja s X-Manom.</t>
  </si>
  <si>
    <t>Ali Jackman, glumac poznat po svom sjajnom umijeću i sposobnosti da stvarno dobro glumi Wolverinea, uvlači konac u iglu post-Loganova povratka ulozi, očito uživajući u svakoj f-bombi i bljesku bijesa berserkera.</t>
  </si>
  <si>
    <t>U početku nedvojbeno postoji neka kognitivna disonanca, jer film traži od publike da preslika desetljeća poštovanja na varijantu s kojom se susrećemo prvi put.</t>
  </si>
  <si>
    <t>Ali na kraju, Wolverine iz ovog filma ima sav onaj nevoljki heroizam i samoprijezir koji biste očekivali od bilo kojeg prikaza Logana, a iskupljenje koje traži dovoljno je osobno da ove nedodirljive točke manje smetaju kako film ide.</t>
  </si>
  <si>
    <t>Ali Deadpool &amp; Wolverine nas podsjeća da ništa, osim Timeline-a, nije sveto, a igranje brzo i opušteno po pravilima je naziv igre.</t>
  </si>
  <si>
    <t>Jackman i Reynolds već godinama testiraju svoju kemiju na društvenim mrežama, a Deadpool &amp; Wolverine dokazuju da njihovo mačkasto ponašanje može održati dugometražnu avanturu.</t>
  </si>
  <si>
    <t>Postoji povjerenje i lakoća između zvijezda koje stavljaju njihovu zafrkanciju iznad većine njihovih MCU suvremenika i opet, godine i godine de facto proba i R-ocjena daju im mnogo prostora.</t>
  </si>
  <si>
    <t>Kao prijateljska komedija, Deadpool &amp; Wolverine je čvrst kao kamen, ali postaje žrtva površnog zapleta koji je mučio druge nedavne Marvelove filmove.</t>
  </si>
  <si>
    <t>Zaustavlja se svaki put kad se treba posvetiti izlaganju, i dok se Deadpool sigurno voli šaliti s tom činjenicom u stvarnom vremenu, nezgrapno smeće i dalje udara u uho poput nezgrapnog smeća.</t>
  </si>
  <si>
    <t>Velik dio tog izlaganja biva bačen u krilo TVA-ovog gospodina Paradoxa (Matthew Macfadyen), policajca (ili srednjeg menadžera) koji na kraju traži Deadpoolovu pomoć.</t>
  </si>
  <si>
    <t>Paradoxov utjecaj na događaje nakon njegovog prvog susreta s Deadpoolom je ograničen, a film ga uglavnom zaobilazi nakon prvog čina.</t>
  </si>
  <si>
    <t>Nerazumljivom zapletu ne pomaže bljutavo primarno okruženje Deadpoola &amp; Wolverinea: Praznina, gomila smeća na kraju vremena prvi put predstavljena u Disney+ seriji Loki.</t>
  </si>
  <si>
    <t>Neopisiv, sumoran teren čini ionako tanke uloge još težim za držanje kako film ide.</t>
  </si>
  <si>
    <t>Redovito nas podsjećaju na stvarnost i obitelj koju Deadpool pokušava spasiti, a ipak naša jedina veza s njima je polaroid koji Wade bljesne nekoliko puta kada priča od njega traži da bude ozbiljan.</t>
  </si>
  <si>
    <t>Također je u Praznini gdje misteriozna Cassandra Nova (Emma Corrin) drži sudnicu, vođena uobičajenim negativnim motivima za koje se čini da su potpuno neskladne s njezinom nestalnom, vragolastom prirodom.</t>
  </si>
  <si>
    <t>Deadpool &amp; Wolverine imaju koristi od godina dobre volje publike, s vezama sa svjetovima i likovima koji im daju emocionalnu prednost.</t>
  </si>
  <si>
    <t>Ali kao stvorenje Praznine bez gotovo ikakve veze s bilo čime ili bilo kim, Cassandra (i, prema tome, Corrin) završi potpuno pometena od poznatijih likova.</t>
  </si>
  <si>
    <t>Dosadna pustoš Deadpoola &amp; Wolverinea barem otvara događaje do obećanih epizoda i varijanti na način koji, usprkos svom Deadpoolovom podbacivanju, zapravo tretira strukturu unutarnje stvarnosti MCU-a s određenim poštovanjem.</t>
  </si>
  <si>
    <t>Pljačkaška skupina veterana Fox mutanata poput Pyroa (Aaron Stanford, iz drugog i trećeg filma X-Men) i Sabretootha (Tyler Mane, iz prvog) otvaraju vrata još iznenađujućim pojavljivanjima, koja po značaju i korisnosti variraju od “moj mozak prepoznaje taj lik i to čini moj mozak sretnim” do “zatvorili smo petlju na jednoj od najvećih propuštenih prilika ovog podžanra.”</t>
  </si>
  <si>
    <t>Samosvijest Deadpoola &amp; Wolverinea najučinkovitija je kada poštuje stupove na kojima je izgrađen MCU, naime Foxov rad na izgradnji franšiza o superherojima na prijelazu u 21. stoljeće.</t>
  </si>
  <si>
    <t>Deadpool &amp; Wolverine razgovara s tom poviješću promišljeno i s više nježnosti nego što biste očekivali.</t>
  </si>
  <si>
    <t>Ovaj tekst ne sadrži spojlere.</t>
  </si>
  <si>
    <t>Točnije, sadrži jedan spojler.</t>
  </si>
  <si>
    <t>A to je onaj da se Deadpool u novom filmskom nastavku proziva Marvelovim Mesijom.</t>
  </si>
  <si>
    <t>Pokazalo se kako to doista jest.</t>
  </si>
  <si>
    <t>Posljednjih mjeseci među ljubiteljima sedme umjetnosti, ali i poznavateljima iste, vodile su se rasprave o tome jesmo li se umorili od filmova o superherojima.</t>
  </si>
  <si>
    <t>Je li nam dosadio Marvel? – pitanje je koje se nametalo nakon što su se redali naslovi koji su doživjeli potop na kino blagajnama.</t>
  </si>
  <si>
    <t>Dugonajavljivani Deadpool 3 (odnosno Deadpool &amp; Wolverine) prešutno je doživljavan kao jedina slamka spasa.</t>
  </si>
  <si>
    <t>Ili će postati apsolutni hit ili će biti zadnji čavao u lijesu…</t>
  </si>
  <si>
    <t>U svom drugom nastavku, Deadpool nije uspio dostići slavu originala.</t>
  </si>
  <si>
    <t>Sukladno tome, kao i cjelokupnoj situaciji vezanoj uz ovaj filmski žanr, mnogi su strahovali kako će uslijediti novo razočaranje.</t>
  </si>
  <si>
    <t>No, odgovor već znate – Deadpool je barem privremeno spasio stvar.</t>
  </si>
  <si>
    <t>Uz Wolverineovu pomoć, naravno.</t>
  </si>
  <si>
    <t>Film Deadpool &amp; Wolverine trenutno hara svjetskim box officeom.</t>
  </si>
  <si>
    <t>Postao je prva filmska franšiza u povijesti koja je ostvarila više od 30 milijardi dolara na globalnim blagajnama.</t>
  </si>
  <si>
    <t>A može se pohvaliti i kako je već na dan premijere ostvario rekordan uspjeh u Sjevernoj Americi.</t>
  </si>
  <si>
    <t>Tada je ostvarena zarada od 96 milijuna dolara – najveća ikada za izdanje s ocjenom R (restricted).</t>
  </si>
  <si>
    <t>Također, time je postao šesti najveći film svih vremena.</t>
  </si>
  <si>
    <t>Osim sjajnim odazivom, publika ga je nagradila i sjajnim recenzijama.</t>
  </si>
  <si>
    <t>Tako se na stranici IMDb uvrstio među 200 najboljih filmova svih vremena (trenutno je na 178. mjestu) s visokom ocjenom 8,2.</t>
  </si>
  <si>
    <t>Nadalje, na popularnoj stranici za ocjenjivanje filmskog sadržaja Rotten Tomatoes drži visokih 97% pozitivnih ocjena ostavljenih od strane publike.</t>
  </si>
  <si>
    <t>Kritika je ipak pronašla i pokoju kritiku, no film je postigao ono što mu je bila namjena.</t>
  </si>
  <si>
    <t>Deadpool i Wolverine dva su junaka koja sama po sebi imaju određenu fan bazu koja je pohrlila u kino.</t>
  </si>
  <si>
    <t>Također, valja spomenuti i kako je najavna kampanja u reklamnom smislu sjajno odrađena.</t>
  </si>
  <si>
    <t>Ryan Reynolds i Hugh Jackman stari su asevi ovog zanata kad su ove uloge u pitanju – nema se tu što dodati, ni oduzeti.</t>
  </si>
  <si>
    <t>Uspjehu ovoga nastavka Deadpoola zasigurno pridonosi što su gledatelji dobili ono po što su došli – zabavu.</t>
  </si>
  <si>
    <t>Sposobnost šale na vlastiti račun, crni humor te niz referenci iz popularne kulture, kao i one vezane uz privatne živote glumaca, tome uvelike doprinose.</t>
  </si>
  <si>
    <t>Film Deadpool i Wolverine uspješna je komedija.</t>
  </si>
  <si>
    <t>A ići ćemo toliko daleko i reći da je to možda i najuspješnija romantična komedija godine.</t>
  </si>
  <si>
    <t>Ovaj dio odnosi se na ljubavnu priču Wadea Wilsona i Vanesse.</t>
  </si>
  <si>
    <t>Okej, možda ovaj tekst ipak završavamo s dva spojlera…</t>
  </si>
  <si>
    <t>Čini se da se ne piše dobro filmu Indiana Jones and the Dial of Destiny (Indiana Jones i artefakt sudbine) redatelja Jamesa Mangolda.</t>
  </si>
  <si>
    <t>Harrison Ford je u četvrtak stigao na festival u Cannesu, na svjetsku premijeru filma Indiana Jones and the Dial of Destiny, koji je bio jedan od centralnih događaja festivala.</t>
  </si>
  <si>
    <t>Organizatori su Harrisonu Fordu dodijelili i nagradu za životno djelo, on sam je dobio i grandiozne stajaće ovacije, ali čitava stvar je zapela na filmu, jer jutro nakon premijere iskrsnule su ne baš previše laskave recenzije, iako se gotovo svi slažu da Ford i dalje uspješno nosi kultnu ulogu Indyja.</t>
  </si>
  <si>
    <t>Naravno, nisu sve recenzije negativne, ali trenutna ocjena kritičara na stranici Rotten Tomatoes nije ohrabrujuća s 50%, na 28 recenzija.</t>
  </si>
  <si>
    <t>Da izdovojimo neke utiske recenzenata:</t>
  </si>
  <si>
    <t>“Harrison Ford je upogonio svoj bič posljednji put u finalnom poglavlju kojem fali kako uzbuđenja, tako i zabave.” – David Rooney, The Hollywood Reporter.</t>
  </si>
  <si>
    <t>“Indiana Jones and the Dial of Destiny je u konačnici prilično tužan komad nostalgije.” – Owen Gleiberman, Variety.</t>
  </si>
  <si>
    <t>“To je tužan i siguran kraj za serijal koji se nekoć ponosio velikim eskapadama i emocijama većim od života. Dial of Destiny pokazuje da bi neke relikvije trebale ostati zakopane.” – Robert Daniels, The Playlist.</t>
  </si>
  <si>
    <t>“Može se osjetiti kako četiri zaslužna scenarista hvataju inspiraciju i ne uspijevaju. Ono što su uspjeli napraviti bilo bi sasvim u redu kao samostalni avanturistički film s nekim drugim likom u glavnoj ulozi, ali nije vrijedno biča.” – Richard Lawson, Vanity Fair.</t>
  </si>
  <si>
    <t>“Dobra vijest je da nije tako loš kao Indiana Jones and the Kingdom of the Crystal Skull. Loša vijest je da nije puno bolje.” – Kevin Maher, Times (UK).</t>
  </si>
  <si>
    <t>“Peti i posljednji film franšize ima previše scena potjere i premalo zapleta, ali… Harrisona Forda vrijedi pogledati.” – Stephanie Zacharek, Time.</t>
  </si>
  <si>
    <t>“Harrison Ford nosi ovu otrcanu vježbu nostalgije.” – Geoffrey Macnab, The Independent.</t>
  </si>
  <si>
    <t>“Uzbudljiva finalna avantura — čak i ako je priča slaba i neujednačena.” – Therese Lacson, Collider.</t>
  </si>
  <si>
    <t>“Vrlo zadovoljavajuća mješavina akcije, humora i emocija.” – James Mottram, Games Radar.</t>
  </si>
  <si>
    <t>“Indiana Jones još uvijek ima određenu profinjenost stare škole.” – Peter Bradshaw, Guardian.</t>
  </si>
  <si>
    <t>“Indyjev posljednji sastanak sa sudbinom ima neugodno finale koje bi moglo podijeliti publiku – ali ako mu se pridružite u vožnji, čini se kao prikladno zbogom omiljenom filmskom pljačkašu grobova.” – John Nugent, Empire.</t>
  </si>
  <si>
    <t>Ako vas i dalje veseli ova posljednja avantura tada dok čekate na film možete pogledati i video koji vodi iza scene.</t>
  </si>
  <si>
    <t>Indiana Jones and the Dial of Destiny u kina stiže 30. lipnja.</t>
  </si>
  <si>
    <t>Predugo, pretrpano, a reakcija publike u kinu zapravo sve govori...</t>
  </si>
  <si>
    <t>Profesor arheologije Dr. Henry Walton Jones mlađi, diljem svijeta poznatiji kao Indiana Jones, jedan je od pamtljivijih likova koje je iznjedrila tzv. blockbuster era Hollywooda.</t>
  </si>
  <si>
    <t>Inspiriran filmskim serijalima iz 1930-ih i 1940-ih, scenarist i redatelj George Lucas stvorio ga je nekoliko godina prije nego što je 1977. pokorio svijet s Ratovima zvijezda.</t>
  </si>
  <si>
    <t>Iako je postigao uspjeh o kakvom mnogi sanjaju, a kakav ostvari tek nekolicina, Lucas nije uživao u slavi koju mu je taj film donio.</t>
  </si>
  <si>
    <t>Umjesto obilaska filmskih studija i uzimanja njihovih bjanko čekova, Lucas je pobjegao na otok Maui u američkoj saveznoj državi Havaji kako bi se sakrio od radoznalih i znatiželjnih te tamo sreo svog dragog prijatelja Stevena Spielberga, koji se na otoku odmarao nakon dovršavanja filma Bliski susreti treće vrste.</t>
  </si>
  <si>
    <t>Spielberg je tada Lucasu rekao da bi volio snimiti film o britanskom špijunu Jamesu Bondu (u to vrijeme ga je igrao Roger Moore), međutim ovaj mu je rekao da ima nešto bolje i zatim mu ispričao priču koja će 1981. u kina diljem svijeta doći pod imenom Otimači izgubljenog kovčega.</t>
  </si>
  <si>
    <t>Spielberg i Lucas odnijeli su tu ideju studiju Paramount i s njim dogovorili da će snimiti pet filmova o Indiani Jonesu.</t>
  </si>
  <si>
    <t>Iako je Lucas htio da profesora arheologije i avanturista igra nepoznati glumac koji bi bio spreman obvezati se na tri filma, Spielberg mu je nakon gledanja Ratova zvijezda: Imperij uzvraća udarac predložio da Jonesa odigra Harrison Ford.</t>
  </si>
  <si>
    <t>Premda Lucas nije bio siguran da će ovaj htjeti uzeti tu gažu, Fordu se ideja svidjela i sve je bilo spremno za pokretanje nove uspješne franšize.</t>
  </si>
  <si>
    <t>Na krilima rada Lucasa, Spielberga i Forda, Otimači izgubljenog kovčega, koji su koštali 20 milijuna dolara, zaradili su 389 milijuna te postali najuspješniji film 1981. godine.</t>
  </si>
  <si>
    <t>Tri godine poslije, izašao je film Indiana Jones i ukleti hram koji je ostvario sličan uspjeh - uloženih 28 milijuna dolara pretvoreno je u prihod od 333 milijuna, a treći film, Indiana Jones i posljednji križarski pohod, došao je u kina 1989. godine te uprihodio 474 milijuna dolara, što ga je učinilo najuspješnijim filmom te godine.</t>
  </si>
  <si>
    <t>Nakon tri uspješna filma, Lucas je rekao da mu je ponestalo ideja za nove filmove o Jonesu, a Ford je rekao da mu se čini da su tri filma o arheologu avanturistu dovoljna.</t>
  </si>
  <si>
    <t>Spielberg, Lucas i Ford otišli su nakon toga svaki svojim putem, no svako bi ih se malo pitalo o novom filmu o Indiani Jonesu.</t>
  </si>
  <si>
    <t>Rasporedi su im se očistili tek u drugoj polovici 2000-ih godina i 2008. je izašao četvrti film o slavnom arheologu - Indiana Jones i Kraljevstvo kristalne lubanje.</t>
  </si>
  <si>
    <t>Međutim, magija iz 80-ih je uvelike nestala.</t>
  </si>
  <si>
    <t>Premda je film u kinima zaradio 790 milijuna, kritičari ga nisu objeručke prihvatili kao prethodne nastavke.</t>
  </si>
  <si>
    <t>Mnogi su Kraljevstvo etiketirali kao lijen i ciničan, a film se danas uglavnom spominje zbog scene u kojoj Indiana Jones nuklearni napad preživi tako što se sakrije u - hladnjak.</t>
  </si>
  <si>
    <t>Kao što je preživio Lucasovu bezidejnost koja je nastupila nakon Posljednjeg križarskog pohoda, Indy je preživio i nuklearni napad na hladnjik u Kraljevstvu kristalne lubanje te se ove godine vratio u filmu Indiana Jones i artefakt sudbine.</t>
  </si>
  <si>
    <t>Nažalost, ovaj puta bez Lucasa i Spielberga koji su bili zauzeti s drugim projektima.</t>
  </si>
  <si>
    <t>Redateljske se palice tako primio James Mangold, režiser uspješnica Ford protiv Ferrarija i Logan.</t>
  </si>
  <si>
    <t>Premda nije donio ništa spektakularno i nezaboravno, redatelj Mangold preuzimajući posljednje poglavlje franšize legendarnog para Spielberg/Lucas nije napravio niti neki značajnije pogrešan korak.</t>
  </si>
  <si>
    <t>Prošle su čak četrdeset i dvije duge godine otkako je Harrison Ford uzeo šešir i bič profesora arheologije i slavnog pustolova Henryja “Indiane” Jonesa u svevremenskom klasiku avanturističkog filma “Raiders of the Lost Ark” u režiji Stevena Spielberga prema priči Georga Lucasa.</t>
  </si>
  <si>
    <t>Priča je ubrzo zatim prerasla u serijal i do kraja osamdesetih objavljena su još dva filma, slabiji prednastavak “Temple of Doom” i vrlo dobar nastavak “The Last Crusade” u kojem se Fordu pridružuje i “vremešni” Sean Connery u ulozi Indyjevog oca.</t>
  </si>
  <si>
    <t>Riječ “vremešni” stavljamo pod navodnike budući da je Sir Connery u to vrijeme brojio nepunih šezdeset godina, što znači da je bio više od pola desetljeća mlađi od Forda kad će se ovaj vratiti svojoj slavnoj ulozi 2008. u novom nastavku, filmu “Kingdom of the Crystal Skull”.</t>
  </si>
  <si>
    <t>Taj nesretni film je unatoč velikoj zaradi na blagajnama ostao upamćen kao najslabiji nastavak franšize, premda je zapravo riječ o prilično zabavnom uratku kojem su najveće mane sam završetak i forsiranje mlade krvi u liku Mutta kojeg tumači iritantni Shia LaBeouf, a koji je u recept ubačen kako bi dodao dozu energije tada “vremešnom” Fordu.</t>
  </si>
  <si>
    <t>Riječ “vremešni” stavljamo pod navodnike budući da je upravo u distribuciju pušten novi, i po svemu sudeći za dogledno vrijeme posljednji nastavak serijala o Indiani Jonesu, u kojemu glavna zvijezda kvintologije sad ima 80 godina.</t>
  </si>
  <si>
    <t>Nemoguće je očekivati od oktogenarijanca da izvodi akrobacije u stilu onih za koje je bio sposoban kad je bio dvostruko mlađi (a Ford se ni ne trudi skrivati svoje godine), no unatoč tome “Dial of Destiny” se pokazao upravo kao i njegov neposredni prethodnik, kao prilično zabavan film koji je od kritike i publike dočekan mrvicu preoštro, ako ni zbog čega drugoga, onda zbog činjenice da nije dorastao izdancima izvorne trilogije iz osamdesetih.</t>
  </si>
  <si>
    <t>“Dial of Destiny” jedini je od filmova o Indiani Jonesu čiju režiju ne potpisuje Steven Spielberg.</t>
  </si>
  <si>
    <t>Isto tako, prvi je koji se ne temelji na Lucasovoj priči.</t>
  </si>
  <si>
    <t>Umjesto toga, obojica su potpisani kao izvršni producenti, dok se režije prihvatio James Mangold, autor cijelog niza kvalitetnih uradaka u koji se ubrajaju primjerice biografija Johnnyja Casha “Walk the Line” (2005.), vrlo dobar remake vestern klasika “3:10 to Yuma” (2007.), “Logan” (2017.) kao najbolji film koji je iznjedrila franšiza X-Men i recentnija automobilistička drama “Ford v Ferrari” iz 2019. godine.</t>
  </si>
  <si>
    <t>Sudeći prema pedigreu, reklo bi se da je ona famozna “redateljska palica” završila u sposobnim rukama.</t>
  </si>
  <si>
    <t>Film započinje u danima Indyjeve (relativne) mladosti uvodnom sekvencom u kojoj je na Fordovom liku korištena tehnologija pomlađivanja kojoj se mora priznati značajan napredak u odnosu na njezine početke otprije četiri godine kad je neslavno zastupljena u filmu “The Irishman” Martina Scorsesea.</t>
  </si>
  <si>
    <t>Taj film će osim po predugačkom trajanju ostati zapamćen upravo po nelagodi koju su izazivali njegovi pomlađeni likovi, pogotovo jadni Robert De Niro.</t>
  </si>
  <si>
    <t>Indy i njegov drug Baz (Toby Jones u rijetkoj ulozi pozitivca) za vrijeme Drugog svjetskog rata pokušavaju od nacističke bagre preoteti Sveto koplje (koje je probolo Isusov bok), no umjesto toga završavaju u posjedu polovice Arhimedovog brojčanika koji navodno služi za otvaranje mostova kroz vrijeme.</t>
  </si>
  <si>
    <t>Ovdje u kratkoj digresiji moramo postaviti pitanje zašto je “”Dial of Destiny” u domaćoj distribuciji preveden kao “artefakt sudbine”.</t>
  </si>
  <si>
    <t>Artefakt je nezgrapna tuđica koja označava jednako nezgrapnu hrvatsku “rukotvorinu”, ali zašto uopće potezati za pojmom kojim se ni približno ne prevodi “dial” iz izvornog naslova?</t>
  </si>
  <si>
    <t>“Dial of Destiny” trebao je biti preveden kao “brojčanik sudbine”.</t>
  </si>
  <si>
    <t>Radnja filma zatim skače četvrt stoljeća unaprijed, a Indyja nalazimo na dan njegovog umirovljenja, koji je ujedno i dan proslave povratka američkih astronauta nakon njihovog slijetanja na Mjesec.</t>
  </si>
  <si>
    <t>U samotnoj proslavi okončanja karijere, sada doista vremešnom profesoru pridružuje se kći njegovog gorenavedenog prijatelja Baza, ujedno i Indyjevo kumče, Helena (fantastična komičarka Phoebe Waller-Bridge) koja s pokojnim ocem dijeli fascinaciju Arhimedovom spravom za putovanje vremenom.</t>
  </si>
  <si>
    <t>No, nije ona jedina.</t>
  </si>
  <si>
    <t>Tu je i nacistički znanstvenik Voller (Mads Mikkelsen) kojemu je Jones onomad oteo brojčanik, a koji sad surađuje s američkom vladom na tehnologiji koja je omogućila slijetajne na mjesec.</t>
  </si>
  <si>
    <t>On i njegovi banditi kreću u jurnjavu za Jonesom u prvoj i ujedno možda i najuzbudljivijoj akcijskoj sceni koja uključuje naganjanje automobila, motocikla, vlakova i konja kroz podzemnu željeznicu.</t>
  </si>
  <si>
    <t>Nakon toga slijedit će jurcanje po Mediteranu, od Maroka, preko Grčke do Sicilije, a film će iskoristiti priliku da nas upozna s nizom novih sporednih likova poput ronioca kojeg tumači Antonio Banderas ili pak cameo pojavljivanja likova iz ranijih nastavaka franšize od kojih ćemo, da ne otkrivamo previše, izdvojiti samo Sallaha (John Rhys-Davies) koji sad radi kao taksist i nedostaju mu uzbuđenja nekadašnjih avantura s Jonesom.</t>
  </si>
  <si>
    <t>Zadatak po zadatak, dvije skupine natječu se koja će se prije domoći druge polovice “artefakta” jer nacisti se žele vratiti u povijest i izmijeniti tijek rata, dok ih dobri momci u tome žele spriječiti.</t>
  </si>
  <si>
    <t>Sve to dovest će do urnebesnog finala koje se pokazuje šašavim čak i za standarde franšize o Indiani Jonesu, ali i taj bedasti obrat izveden je s dosta pozitivnog duha koji prožima cijeli serijal i čini ga s razlogom istaknutim u žanru pustolovnog filma koji nikako da nađe jednaki žar u kopijama poput “Tomb Raider” ili “National Treasure”.</t>
  </si>
  <si>
    <t>Ukratko, “Dial of Destiny” uspio je tamo gdje “Kingdom of the Crystal Skull” nije.</t>
  </si>
  <si>
    <t>Naime Phoebe Waller-Bridge se iz scene u scenu pokazuje dostojnom partnericom Harrisonu Fordu koji je LaBeoufa u prethodnom filmu jednostavno otpuhao s ekrana.</t>
  </si>
  <si>
    <t>S druge strane, čini se da ovaj film ne pokušava biti mostom između “stare” franšize i nekog potencijalnog spin-offa, već pokušava donekle dostojanstveno završiti priču koja je s nama već više od četiri desetljeća.</t>
  </si>
  <si>
    <t>Je li i u tome uspio?</t>
  </si>
  <si>
    <t>Voljeli bismo vjerovati da jest.</t>
  </si>
  <si>
    <t>Premda nije donio ništa spektakularno i nezaboravno, Mangold nije napravio niti neki značajnije pogrešan korak.</t>
  </si>
  <si>
    <t>Je li nam “Dial of Destiny” uopće trebao?</t>
  </si>
  <si>
    <t>Nije u onom smislu kako nam nije trebao ni “Crystal Skull”, mogli smo komotno živjeti i s izvornom trilogijom iz osamdesetih.</t>
  </si>
  <si>
    <t>No peti film ipak je za nijansu ili dvije bolji od četvrtog, pa nemamo osjećaj da franšiza završava na svojoj najnižoj točki.</t>
  </si>
  <si>
    <t>Pitanje je samo je li nam to danas dovoljno.</t>
  </si>
  <si>
    <t>Posljednje zbogom jednom od najpopularnijih (i najboljih) filmskih junaka, profesoru Indiani "Indy" Jonesu (legendarni Harrison Ford), dobili smo konačno nakon dugih 15 godina čekanja na peti, posljednji dio sage.</t>
  </si>
  <si>
    <t>Dugo se ovaj peti dio kuhao, ali uvijek nešto nije bilo dovoljno dobro, uglavnom Fordu koji je bio prilično izbirljiv kada je priča u pitanju.</t>
  </si>
  <si>
    <t>Film je priča o traženju Arhimedove Antikitere u dvije polovice, mehanizma sa zupčanicima koji kada se spoji u cjelinu može vlasniku omogućiti putovanje kroz vrijeme.</t>
  </si>
  <si>
    <t>Kako odgovarajuće i vrlo zgodna potka filma!</t>
  </si>
  <si>
    <t>Glavni negativac je izvrstan Mads Mikkelsen u ulozi nacističkog astrofizičara Jürgena Vollera, koji pronalazi jednu (prvu) polovicu Antikitere, a pronalaženju druge namijenjen je veći dio filma.</t>
  </si>
  <si>
    <t>Za Vollera je Antikitera “Bog” i pomoću nje želi kontrolirati povijest.</t>
  </si>
  <si>
    <t>Što naravno Indiana Jones ne može dozvoliti.</t>
  </si>
  <si>
    <t>Ford je dočekao dobru priču, iako ne baš dobar scenarij jer je on prilično zbrkan, pa je takav ispao i film - napola zbrkan, no čovjek više nije mogao čekati - pa stavio je Indyev šešir posljednji put s punih 80. godina!</t>
  </si>
  <si>
    <t>I kako Fordu taj šešir dobro stoji, a dobro mu stoji i uloga ostarjelog Indya, ima nešto jako šarmantno u načinu kako ga je odglumio (naravno, u dijelovima filma gdje on jest star) i kao izgleda ranjivo i "dosta mi je svega, pustite me" stava.</t>
  </si>
  <si>
    <t>No u "Indiani Jonesu i artefaktu sudbine" gledamo u priličnoj minutaži i Indya s nekih 37 godina, dakle CGI je odradio svoje odnosno računalno pomlađivanje.</t>
  </si>
  <si>
    <t>Nije da ne izgleda dobro, ali da je napravljeno za recimo sliku, fotografiju, no u samom filmu te scene s mlađim Indyem ne djeluju baš jako stvarne, nisu uvjerljive, nemaju taj "feeling" stvarnoga.</t>
  </si>
  <si>
    <t>Nije to veliki minus filma ali uz ostalo (šuplji i kaotičan scenarij i zbrkana montaža dijela akcijskih scena) na žalost film neće svrstati u najbolje Indyeve filmove, no sam taj "goodbye" je i emotivno i filmski odlično odrađen, na tragu ali ni blizu onog filmskog posljednjeg pozdrava kojeg je ekipa "Brzih i žestokih" napravila pokojnom Paulu Walkeru.</t>
  </si>
  <si>
    <t>Redatelj James Mangold je inače dobar redatelj, pa sam puno više očekivala od filma, tim više što Phoebe Waller-Bridge koja glumi Indyevu akcijsku partnericu Helenu, kćer Indyevog prijatelja i kolege Basila Shawa, u čijim zapisima se nalazi ključ za pronalaženje druge polovice Antikitere (a kojeg glumi vrlo dobar Toby Jones) ima odlične ideje za fabule i šteta da su je iskoristili samo kao glavnu glumicu, jer da je ona imala prste u scenariju to bi bilo puno bolje.</t>
  </si>
  <si>
    <t>Mada humorističkih detalja i scena, gdje je Phoebe najjača, u filmu ne manjka, zabavno je, nema što.</t>
  </si>
  <si>
    <t>S druge strane ako pričamo o Heleni, ona je u filmu dobila skoro veću ulogu nego je ima Ford (osim što je on naslovni lik), što je u najmanju ruku čudno da je njen lik skoro jednakopravan Indiani Jonesu.</t>
  </si>
  <si>
    <t>Plus toga njen lik je iskopirani ženski Indiana Jones, prava akcijska heroina, tuče se, leti, skače, neustrašiva, odvažna... pa se s pravom pitamo ima li nešto više iza svega toga ili je to ispalo, khm, slučajno?</t>
  </si>
  <si>
    <t>Nije da Phoebe/Helena nije dopadljiva i karizmatična potencijalna heroina nove franšize, no vjerojatno ćete se zapitati "čiji je ovo zapravo film?".</t>
  </si>
  <si>
    <t>Sve je to nekako na ivici, plus da je akcijskih scena barem 15-20 min viška u filmu iz jednostavnog razloga, osim što su zbrkane, toliko su slične scenama iz prethodnih filmova, "već viđeno" ali ne baš komplimetarno nego djeluju kao da su bili bez svježih ideja.</t>
  </si>
  <si>
    <t>Helena pak ima svog "partnera/potrčka", dječaka Teddya (Ethann Isodore) koji je vjerujem, trebao rekreirati lik Shortya iz "...Ukletog hrama", no kao prvo, to je ispalo totalno promašeno, Shorty (Ke Huy Quan) je bio lik kojeg se ne zaboravlja, bez obzira što je taj film prepun urlanja i vikanja, pa je u konačnici meni ovaj "Artefakt sudbine" dojmom bolji film (naravno da je tehnički "Hram" bolji, ipak ga je Spielberg režirao).</t>
  </si>
  <si>
    <t>Srećom se kraj (u priči) nekako složio sam sa sobom (nećemo vam otkrivati o čemu se radi, ali je posve neočekivan i odličan, a ima veze s Arhimedom i putovanjem u povijest), osim par pacerskih ideja (torpeda!) film i saga su dobili dostojan "goodbye".</t>
  </si>
  <si>
    <t>Upravo radi tih scena (bazna priča koja se nekako naslanja na prethodni film “Indiana Jones i Kraljevstvo kristalne lubanje” iz 2008.), odlične Phoebe (glumice) i povratka omiljenih nam likova Marion (daaaa!) i Salaha, naravno s orginalnim glumcima (Karen Allen i John Rhys-Davies) i odličnim dijalozima među njima, i tog kraja diže ovaj film znatno više, a to svakako jednako zaslužuje i lik omiljenog nam Indiane Jonesa, ali i Harrison Ford, glumac kojemu nedostaje još samo Oscar kojeg je zaslužio prenekoliko puta.</t>
  </si>
  <si>
    <t>Godina 1981. donijela je niz filmova koji su postali važan dio povijesti sedme umjetnosti.</t>
  </si>
  <si>
    <t>I danas, kao i prije više od 40 godina, naslovi poput “Pucanj nije brisan”, Podmornica, “Mad Max 2”, “Bijeg iz New Yorka”, “Južnjačka utjeha”, “Excalibur …i danas su obavezna lektira filmofila svih generacija.</t>
  </si>
  <si>
    <t>Ipak, film koji je možda najviše obilježio 1981. godinu je nastao u radionici četvorice filmaša koji su zaslužni za veliki broj hitova.</t>
  </si>
  <si>
    <t>Redatelj Steven Spielberg i scenaristi George Lucas, Philip Kaufman te Lawrence Kasdan stvorili su protagonista i započeli serijal koji je i danas postavio nedostižne standarde kada je o pustolovnim filmovima riječ.</t>
  </si>
  <si>
    <t>Rođen je najpoznatiji arheolog na svijetu – doktor Henry Walton Jones Jr poznatiji kao Indiana Jones.</t>
  </si>
  <si>
    <t>“Otimači izgubljenog kovčega” bio je prvi film serijala – dr. Jones je šarmirao publiku i “Otimači…” su postali veliki hit.</t>
  </si>
  <si>
    <t>Zabavan, nabijen humorom i akcijom film i danas, više od četrdeset godina nakon premijere, izgleda odlično (autor teksta provjerio prije nekoliko dana).</t>
  </si>
  <si>
    <t>Očekivano – stigli su i nastavci.</t>
  </si>
  <si>
    <t>Tri godine nakon “Otimača…” stigao je “Ukleti hram” – nastavak je nešto mračniji te u nekim trenucima koketira s hororom, ali zabava i akcija su uspješno nastavljeni.</t>
  </si>
  <si>
    <t>Krajem osamdesetih stiže i treći film koji je spojio Jonesa mlađeg i starijeg.</t>
  </si>
  <si>
    <t>Operacija uspjela – pokojni Sean Connery i Harrison Ford sjajno su funkcionirali kao otac i sin.</t>
  </si>
  <si>
    <t>Nakon “Posljednjeg križarskog pohoda” izgledalo je kako je priča o Indiani Jonesu završena.</t>
  </si>
  <si>
    <t>Međutim, dogodio se i četvrti film – “Kraljevstvo kristalne lubanje” realiziran je gotovo dva desetljeća nakon premijere trećeg filma serijala.</t>
  </si>
  <si>
    <t>No, četvorka je uvjerljivo najslabiji film serijala – ima svojih trenutaka, ali za standarde koje su prethodni filmovi postavili… premalo.</t>
  </si>
  <si>
    <t>Izgledalo je kako je najpoznatiji filmski bič otišao u mirovinu, ali Indy se još jednom vratio.</t>
  </si>
  <si>
    <t>Povratak za posljednju pustolovinu… Lov na artefakt sudbine….</t>
  </si>
  <si>
    <t>Početak filma vraća nas u 1944. godinu – nacistička je Njemačka pred porazom i Hitler pokušava pronaći način kako promijeniti stanje na bojištu.</t>
  </si>
  <si>
    <t>Jedini koji može zaustaviti negativce je, tko drugi, nego Indiana Jones – uz pomoć kolege Basila Shawa uspijeva zaustaviti naciste predvođene znanstvenikom Jurgenom Vollerom u namjeri promjene tijeka povijesti.</t>
  </si>
  <si>
    <t>Desetljećima kasnije Voller se vratio – u drugačijoj uniformi, ali s istim ambicijama.</t>
  </si>
  <si>
    <t>Pronaći dijelove Antikitere i promijeniti povijest…</t>
  </si>
  <si>
    <t>Peti je film serijala možda i najozbiljniji kada je o temama koje obrađuje riječ.</t>
  </si>
  <si>
    <t>U redu, na površini je Indiana Jones priča u kojoj arheolog uz suradnike i suradnice spašava svijet točnije nastoji sačuvati i ostati na pravoj strani povijesti.</t>
  </si>
  <si>
    <t>Međutim, kada se zagrebe ispod površine možemo pronaći detalje kakvih, logično, nema u prethodnim filmovima (ili se mogu pronaći tek u tragovima).</t>
  </si>
  <si>
    <t>Henry Jones Jr. je u “Artefaktu sudbine” ostarjeli pustolov čije je vrijeme prošlo (činjenica koje je i sam Indiana svjestan) – on je pred mirovinom, emotivno teško ranjen događajima iz prošlosti.</t>
  </si>
  <si>
    <t>Čovjek koji živi od sjećanja, pustolov kojem je potrebna posljednja misija, misija iskupljenja u kojoj bi (ponovo) spasio svijet, oprostio se od obožavatelja i pronašao mir.</t>
  </si>
  <si>
    <t>“Artefakt sudbine” je upravo ta misija, posljednja vožnja najpoznatijeg filmskog arheologa…</t>
  </si>
  <si>
    <t>Ispod površine priče može se pronaći provokacija i doza subverzivnosti.</t>
  </si>
  <si>
    <t>Nacistički znanstvenik sada je važan dio sustava SAD-a (to nije tek puka scenaristička fikcija) – promijenio je Schmidt dres, ali je ostao vjeran prvom klubu za kojeg je igrao.</t>
  </si>
  <si>
    <t>Schmidt će bocnuti zaposlenika hotela o stanju SAD-a krajem šezdesetih (nije nevažno što je zaposlenik Afroamerikanac).</t>
  </si>
  <si>
    <t>Scenaristi odnosno redatelj James Mangold (Logan, Hod po rubu, Identitet…) u “Artefaktu sudbine” ugradili su i više zanimljivih detalja koji su peti film serijala učinili ozbiljnijim od očekivanog.</t>
  </si>
  <si>
    <t>Dosta s ozbiljnim temama – hajdemo o akciji, zabavi i humoru.</t>
  </si>
  <si>
    <t>Nakon prilično konfuzne uvodne akcijske jurnjave u kojem je lice Harrisona Forda doživjelo računalno smanjivanje godina, akcija, kako film prolazi, izgleda bolje i atraktivnije (u redu, redatelj je u finalu pretjerao, ali…).</t>
  </si>
  <si>
    <t>Ford odnosno Indiana znatno bolje i uvjerljivije izgledaju bez pomlađivanja – akcijske scene, iako nisu uvijek pregledne i ponekad recikliraju ideje iz prethodnih filmova, atraktivne su i, većinom, maštovite (Indy na konju u podzemnoj željeznici).</t>
  </si>
  <si>
    <t>Teško se oteti dojmu kako je ranije spomenuti ozbiljniji podtekst filma smanjio broj duhovitih scena odnosno humora, ali one nisu nestale.</t>
  </si>
  <si>
    <t>Ipak, za (pre)dugih 154 minute filma (redatelj se muči u završnici sa završetkom filma – svjestan odgovornosti oko zaokruživanja priče o popularnom filmskom liku film je mogao imati i manje minuta) čini se kako ih je premalo.</t>
  </si>
  <si>
    <t>Barem u odnosu na tri filma serijala.</t>
  </si>
  <si>
    <t>Kao što je i ranije spomenuto, Ford znatno uvjerljivije izgleda bez pomlađivanja.</t>
  </si>
  <si>
    <t>Ostarjeli Indiana je (još više) čangrizav i ciničan, ali ne bez razloga.</t>
  </si>
  <si>
    <t>Najvažniji novi lik filma je Helena Shaw (interpretira je Phoebe Waller-Bridge zvijezda serije “Fleabag”) – snažan ženski lik (u pojedinim se trenucima čini kako je redatelju važnija od Indiane) koji ima smisla, ali je prilično neuredno napisan i do samog finala nisu jasni njeni stvarni motivi.</t>
  </si>
  <si>
    <t>Mads Mikkelsen je kolosalan kao Schmidt iliti Voller.</t>
  </si>
  <si>
    <t>Tu je i nekoliko starih znanaca iz prethodnih filmova te dječak Teddy koji je, prema ambicijama ekipe filma, trebao postati novi Short Round, ali u tome uspio nije…</t>
  </si>
  <si>
    <t>“Artefakt sudbine” bitno je smisleniji i atraktivniji od “Kraljevstva kristalne lubanje”, ali slabiji od ostalih filmova serijala.</t>
  </si>
  <si>
    <t>U trenucima ozbiljan, ponekad zabavan, često nabijen akcijom film je dostojan oproštaj od Indiane Jonesa i njegovih filmskih pustolovina koje su počele davne 1981. godine.</t>
  </si>
  <si>
    <t>Posljednji puta Henryju Waltonu Jonesu možete mahnuti u kino dvoranama uz ono neizbježno – odmori se, Indy, zaslužio si.</t>
  </si>
  <si>
    <t>Mnogi će s pravom ustanoviti kako neke stvari, u ovom slučaju stariji filmski klasici, trebaju ostati nedirnute, zaključene i vječno svete, no u Hollywoodu takva spika ne prolazi.</t>
  </si>
  <si>
    <t>Lova, lova i samo lova.</t>
  </si>
  <si>
    <t>Već desetljećima opetovano svjedočimo kojekakvim 'silovanjima' legendarnih filmova kroz nepotrebne rimejkove, nastavke, prednastavke i što ti ja znam već, a još jednu priliku da zablista ili pak razočara dobio je ovih dana i najveći filmskih avanturista svih vremena, nenadmašni Indiana Jones.</t>
  </si>
  <si>
    <t>Treba li što isticati, a da i sami već ne znate o ovoj briljantnoj franšizi?</t>
  </si>
  <si>
    <t>U njegovim avanturama su uživale brojne generacije i svoju zarazu sam proteklih godina uspio prenijeti i na malecku stoga je bilo logično da se zajedno uputimo u kino sve u nadi kako je naš Indy dočekao adekvatan filmski oproštaj.</t>
  </si>
  <si>
    <t>Stisnuvši fige, ponadali smo se kako neće biti loš poput posljednjeg, četvrtog nastavka kojeg su pojele loše scenarističke ideje, preforsirani i neuvjerljivi CGI efekti.</t>
  </si>
  <si>
    <t>Godina je 1944. i savezničke snage su pokrenule ofenzivu s kojom će konačno ugušiti nacističku okupaciju i okončati rat.</t>
  </si>
  <si>
    <t>U paničnom bijegu, nacisti pretrpavaju vagone vlaka dragocjenim blagom i artefaktima koja su opelješili po muzejima i privatnim kolekcijama, a za one najznačajnije koje treba dostaviti Hitleru brine se pukovnik Weber (T. Kretschmann).</t>
  </si>
  <si>
    <t>Saznavši da se među posebnom pošiljkom skriva i 'koplje sudbine', neustrašivi arheolog Indiana Jones (H. Ford) spreman je na sve kako bi ga preoteo i vratio tamo gdje pripada, no ubrzo sazna kako je koplje lažno i kako se ambiciozni astrofizičar Voller (M. Mikkelsen) domogao dijela Arhimedovog zupčanika koji može stvoriti rupe u vremenskoj liniji.</t>
  </si>
  <si>
    <t>Uz pomoć britanskog kolege Shawa (T. Jones), Indy uspije zaustaviti Webera i Vollera te se domoći zupčanika.</t>
  </si>
  <si>
    <t>25 godina kasnije, Jones je pred umirovljenjem i najveću brigu mu predstavlja glasna glazba iz susjedova stana.</t>
  </si>
  <si>
    <t>Nakon oproštaja s kolegama on dolazi na čašicu utjehe, a tamo ga zaskoči njegovo kumče, Shawova kćerka Helena (P. Waller-Bridge).</t>
  </si>
  <si>
    <t>Ona ga uvjeri kako zajedno mogu pronaći i drugi dio Arhimedove sprave, no nisu jedini koji imaju taj plan…</t>
  </si>
  <si>
    <t>Zahvaljujući jalovom uspjehu gore spomenutog četvrtog nastavka najslavnije avanturističke franšize, s opravdanjem se postavilo pitanje da li je stiglo vrijeme da naš dobri stari Indy okači bič i šešir o kuku ili nastavi uništavati svoj legitimitet?</t>
  </si>
  <si>
    <t>Pokretački duo Lucas/Spielberg se već i u fazi pretprodukcije filma počeo sudarati s idejama i pristupom jer Steven je želio zadržati staromodan način snimanja dok je George ponovno ludio s tehnologijom.</t>
  </si>
  <si>
    <t>Cijeli taj kreativan kaos je rezultirao okršajem stilova, dok je u pozadini te neslavne bitke ostao scenarij, loš i zanemaren.</t>
  </si>
  <si>
    <t>Premda je kvalitetom ostao u prašini originalne trilogije, ''Indiana Jones and the Kingdom of the Crystal Skull'' je u konačnici imao i nekih dobrih fora, pamtljive momente prepoznatljive Spielbergove magije i neugasiv Fordov šarm.</t>
  </si>
  <si>
    <t>Osrednje i loše kritike ga nisu zaustavile u zgrtanju dovoljno šoldi na kinoblagajnama pa se ni kreativni dvojac nije suviše opirao ideji o snimanju petog nastavka, no stvari su se dobrano otegnule.</t>
  </si>
  <si>
    <t>Lucas je u međuvremenu sve prodao Disneyu i iznova se okrenuo Star Warsima dok se Spielberg zaokupirao nekim drugim temama.</t>
  </si>
  <si>
    <t>Stvari je s mrtve točke pokrenuo sam Ford koji je Spielbergu i producentici Kathleen Kennedy sugerirao novog redatelja, i to čovjeka kojeg mnogi još uvijek naveliko zanemaruju premda se kroz 3 desetljeća dugu karijeru scenariste, redatelja i producenta pokazao pravim majstorom svojeg zanata.</t>
  </si>
  <si>
    <t>Da, govorim o Jamesu Mangoldu, čovjeku koji je zaslužan za neke od najboljih biografskih filmova ikad snimljenih (op.a. ''Walk the Line'' i ''Ford vs. Ferrari''), čovjeku zaslužnom za jedan od najboljih rimejkova ikad snimljenih (''3:10 to Yuma''), odnosno, čovjeku zaslužnom za jedan od najboljih superherojskih filmova ikad snimljenih (''Logan'').</t>
  </si>
  <si>
    <t>Bez ikakve sumnje, peti nastavak obožavanog serijala otišao je u prave ruke i Spielberg je mogao odahnuti s olakšanjem.</t>
  </si>
  <si>
    <t>Uz pomoć scenarističkog trojca Jez Butterworth, John-Henry Butterworth i David Koepp, Mangold je Indyju vratio njegove 'najdraže' neprijatelje, naciste, a da bi u tome uspjeli, valjalo ga je vratiti u prošlost, zatim u 60-e, a onda i u još dalju prošlost.</t>
  </si>
  <si>
    <t>Konfuzno, pa i ne baš jer su vam neke stvari već otkrivene kroz sinopsis, no bitno je da u konačnici to i ne izgleda tako loše.</t>
  </si>
  <si>
    <t>Majstor kakav jest, Mangold je mudro utrošio (impresivna scenografija njujorške parade, kostimi, lokacije…) dobar dio impozantnog budžeta koji navodno dostiže 295 milijuna dolara (!), no boljka modernih CGI efekata je i dalje bolno vidljiva.</t>
  </si>
  <si>
    <t>I dok de-aging izgleda bolje nego ikad, a to ne znači previše, vratolomije koje izvode po i u vlaku ili avionu djeluju u najbolju ruku, loše.</t>
  </si>
  <si>
    <t>Osim solidne priče koja povremeno odluta u patetiku, ali i potakne prave emocije, odnosno, zaokružuje Indyjevu priču, Mangold sve konce čvrsto drži u svojim rukama i ponovno vraća dozu avanture kakvu smo trebali, dok kompletan dojam još jednom uzdiže fantastični Harrison Ford kojeg ni poodmakla dob ne sprječava u održavanju statusa legende.</t>
  </si>
  <si>
    <t>Uvjerljivu podršku dobiva i od strane karizmatične i vrckave Phoebe Waller-Bridge koja se jako dobro snašla u ulozi prevrtljive Helene.</t>
  </si>
  <si>
    <t>Peti nastavak je dobio i daleko uvjerljivijeg negativca negoli je to bio slučaj s prethodnikom, a kad ga uz to još i tumači maestralni Mads Mikkelsen, kristalno je jasno kako će s lakoćom prožvakati sve scenarističke rupe gdje god postojale.</t>
  </si>
  <si>
    <t>Ostatak glumačke ekipe je također solidno odradio svoj posao (Holbrook manje-više reprizira ulogu iz ''Logana''), a mladi Ethann Isidore na neki način uskače u cipele Ke Huy Quanovog 'Short Rounda'.</t>
  </si>
  <si>
    <t>Poveznica s prethodnim nastavcima je mnogo, među ostalima i kratko, ali slatko pojavljivanje Indyjeve dragane Marion kroz interpretaciju Karen Allen, odnosno, Johna Rhysa-Daviesa kao starog prijatelja Sallaha.</t>
  </si>
  <si>
    <t>Cijelu nostalgičnu priču dakako povezuje neuništivi maestro John Williams koji je i u svojoj 92. godini života uspio iz rukava izvući još nekoliko stranica vrhunskih glazbenih partitura.</t>
  </si>
  <si>
    <t>Da se razumijemo, ''Indiana Jones and the Dial of Destiny'' možda i nije uspio kvalitetom poremetiti zacementirani poredak prva tri nastavka, ali nas je svakako natjerao da zaboravimo četvrti i dobijemo adekvatan oproštaj od svima nam dragog lika.</t>
  </si>
  <si>
    <t>Mala je zadovoljna, ja sam zadovoljan, a i ostatak publike je očito bio zadovoljan jer smo uz povremene salve smijeha na kraju dočekali i pljesak.</t>
  </si>
  <si>
    <t>U cjelini možda i zericu predugačak, no opet dovoljno zabavan da zaboravite na njegovo trajanje.</t>
  </si>
  <si>
    <t>Indy, nedostajat ćeš nam.</t>
  </si>
  <si>
    <t>Poznat po besprijekornom smislu za estetiku, gotovo sanjarskom pristupu filmu, talijanski režiser Luca Guadagnino stekao je pažnju šire publike filmom Call Me By Your Name, koji se krajem 2017. godine našao na gotovo svakoj listi najboljih filmova te godine.</t>
  </si>
  <si>
    <t>U nešto mračnijem tonu, ali još uvijek vrlo senzualno Guadagnino je nastavio filmom Suspiria i podsjetio nas da je prije svega umjetnik koji priča priče.</t>
  </si>
  <si>
    <t>Nakon hvaljene serije We Are Who We Are, Guadagnino se vratio na filmski set povodom filma Challengers.</t>
  </si>
  <si>
    <t>Osim njegovog redateljskog pečata, novitet krasi i impresivna glumačka postava u kojoj igraju zvijezde najpoznatijih televizijskih serija i filmova koji su odjeknuli publikom.</t>
  </si>
  <si>
    <t>U glavnim je ulogama Guadagnino zamislio Zendayu, Josha O’Connora i Mikea Faista, trenutno najveće filmske i televizijske zvijezde u usponu.</t>
  </si>
  <si>
    <t>Zendayu smo ove godine gledali u drugom nastavku filma Dune.</t>
  </si>
  <si>
    <t>Josh O’Connor svjetskoj je javnosti najpoznatiji kao princ Charles iz Netflixove hit serije The Crown.</t>
  </si>
  <si>
    <t>Ovom uistinu zvjezdanom tandemu pridružuje se nešto manje poznat, ali bez sumnje glumac u usponu – Mike Faist.</t>
  </si>
  <si>
    <t>Istaknuo se ulogom u Spielbergovom filmu West Side Story, a za ulogu u mjuziklu Dear Evan Hansen dobio je nagrade Grammy i Emmy.</t>
  </si>
  <si>
    <t>Film Challengers stavit će ovaj interesantan trio u kompleksan queer ljubavni trokut.</t>
  </si>
  <si>
    <t>Radnja je smještena u svijet profesionalnog i kompetitivnog tenisa u kojem pratimo Tashi, tenisačicu koja više ne igra, ali trenira, a njezin je najveći uspjeh suprug Art (Faist) kojeg je izbrusila u savršenog igrača.</t>
  </si>
  <si>
    <t>Međutim, kad Art izgubi fokus, mora se vratiti stepenicu ispod i ponovno zaigrati na turniru niže lige.</t>
  </si>
  <si>
    <t>Pritom se susreće s Patrickom, Tashinim bivšim dečkom i najboljim prijateljem iz tinejdžerskih dana, koji mu postaje rival.</t>
  </si>
  <si>
    <t>Uskoro nastaje neočekivani ljubavni trokut.</t>
  </si>
  <si>
    <t>Razlog više za veseliti se filmu je umjetnik koji će raditi na kostimografiji.</t>
  </si>
  <si>
    <t>Jonathan Anderson jedan je od najzanimljivijih imena s britanske dizajnerske scene, a trenutno je kreativni direktor luksuznog španjolskog brenda LOEWE.</t>
  </si>
  <si>
    <t>Anderson je tijekom posljednjih desetak godina dobio niz modnih nagrada, surađivao je s Pradom i Versace kućom, a sve je prepoznatljiviji upravo po vlastitom brendu JW Anderson.</t>
  </si>
  <si>
    <t>Sudeći prema prvim kadrovima, koje vas čekaju u traileru u nastavku, čeka nas zanimljiva sportsko-ljubavna avantura.</t>
  </si>
  <si>
    <t>Danas, 25. travnja, će se u CineStar kinima održati i pretpremijera filma, dok će širu distribuciju film dobiti 2. svibnja.</t>
  </si>
  <si>
    <t>I</t>
  </si>
  <si>
    <t>Bajkeri priča priču o motociklistima u šezdesetima i ranim sedamdesetima.</t>
  </si>
  <si>
    <t>II</t>
  </si>
  <si>
    <t>Čovjekova želja da pripadne negdje i da se osjeća kao doma - film govori o ljudima kojima je najveća strast sjesti za motocikl i samo se voziti uz ostale ljude istog interesa.</t>
  </si>
  <si>
    <t>III</t>
  </si>
  <si>
    <t>Cijeli film je inspiriran slikama velikog fotografa i producenta Danny Lyona koji je godinu dana bio dio grupe motociklista zvanih Outlaws između 1966. i 1967. godine.</t>
  </si>
  <si>
    <t>IV</t>
  </si>
  <si>
    <t>Ovaj film prati Kathy (Jodie Comer) i njezin slučajan doticaj s čovjekom imena Benny (Austin Butler).</t>
  </si>
  <si>
    <t>V</t>
  </si>
  <si>
    <t>Čuvši riječi upozorenja njezine prijateljice o Bennyju, Kathy svejedno odluči da će se upoznati s njime i tako se rodi ljubav.</t>
  </si>
  <si>
    <t>VI</t>
  </si>
  <si>
    <t>Benny je ujedno i najnoviji član motociklističke grupe Vandals koje vodi Johnny (Tom Hardy).</t>
  </si>
  <si>
    <t>VII</t>
  </si>
  <si>
    <t>Ali kako to ide, ništa nije bajno u životu pa tako niti u Americi gdje je radnja ovog filma.</t>
  </si>
  <si>
    <t>VIII</t>
  </si>
  <si>
    <t>Nakon nekog vremena svemu dođe kraj.</t>
  </si>
  <si>
    <t>IX</t>
  </si>
  <si>
    <t>Uz ovu trojku, tu su još i ostali sporedni likovi koji čine potpunu sliku ove romantizirane balade, iluzije slobode i ljubavi prema jedinstvu.</t>
  </si>
  <si>
    <t>X</t>
  </si>
  <si>
    <t>Zipco (Michael Shannon) je čovjek od malo sluha i puno riječi, Danny (Mike Faist) koji je proveo godinu dana sa spomenutim motociklistima, Cal (Boyd Holbrook) - desna ruka Johnnyju, Funny Sonny (Norman Reedus) koji se pridružio iz druge grupe, te mnogi drugi.</t>
  </si>
  <si>
    <t>XI</t>
  </si>
  <si>
    <t>Svi oni su vrlo dobri u sporednim ulogama koji su im dani, te ih je vrlo lagano zavoljeti kada se pojave na ekranu.</t>
  </si>
  <si>
    <t>XII</t>
  </si>
  <si>
    <t>Prva tri lika koja sam naveo su zbilja povukli cijeli film svojom karizmom i pojavom.</t>
  </si>
  <si>
    <t>XIII</t>
  </si>
  <si>
    <t>Kathy je optimistična, ali jako stroga kada to treba biti.</t>
  </si>
  <si>
    <t>XIV</t>
  </si>
  <si>
    <t>Stati će iza stvari koje kaže i neće posustati.</t>
  </si>
  <si>
    <t>XV</t>
  </si>
  <si>
    <t>Cijeli film se vrti oko njene perspektive i kako je ušla u svijet motociklista i postala dio istog.</t>
  </si>
  <si>
    <t>XVI</t>
  </si>
  <si>
    <t>Benny je jako svojeglav i najbitnija stvar na svijetu mu je njegov motocikl i klub kojemu se pridružio.</t>
  </si>
  <si>
    <t>XVII</t>
  </si>
  <si>
    <t>Johnny je glava cijele operacije i čovjek kojega nitko ne može zaustaviti.</t>
  </si>
  <si>
    <t>XVIII</t>
  </si>
  <si>
    <t>On će stati na stranu svojih prijatelja i članova kluba kao što je viđeno u nekoliko navrata.</t>
  </si>
  <si>
    <t>XIX</t>
  </si>
  <si>
    <t>Postavio se kao “otac” cijele organizacije i nitko ga ne može svrgnuti s trona radi filma kojega je gledao na TV-u.</t>
  </si>
  <si>
    <t>XX</t>
  </si>
  <si>
    <t>Cijela radnja je snimana u Cincinnatiu i samo tamo što puno više govori o cijelom filmu nego što ustvari je.</t>
  </si>
  <si>
    <t>XXI</t>
  </si>
  <si>
    <t>Radnja kao takva je okej, ali nikad ustvari ne doznamo određene stvari vezanu za nju, već samo slušamo ispovijest Kathy koja daje intervju Dannyju.</t>
  </si>
  <si>
    <t>XXII</t>
  </si>
  <si>
    <t>Kraj je dosta tužan zbog razloga što se većina takvih klubova ili pokorila novom režimu ili se jednostavno raspala.</t>
  </si>
  <si>
    <t>XXIII</t>
  </si>
  <si>
    <t>Neki likovi, iako simpatični, nisu dobili dovoljno vremena da dođu do izražaja, pa sve što imamo od njih je pokoja riječ ili činjenica koju neki drugi lik kaže.</t>
  </si>
  <si>
    <t>XXIV</t>
  </si>
  <si>
    <t>Većina sporednih likova pati od ovog problema, te je film možda mogao podariti više vremena njima da se razviju.</t>
  </si>
  <si>
    <t>XXV</t>
  </si>
  <si>
    <t>Samo Cockroach (Emory Cohen) nema tih problema zbog toga što su mu dali dovoljno vremena da ga upoznamo i zavolimo.</t>
  </si>
  <si>
    <t>XXVI</t>
  </si>
  <si>
    <t>Najjače scene u filmu su ipak kada vidimo kako se oni voze okolo naokolo kao da nemaju nikakvih problema u životu, te sve što im treba je gorivo i dobro društvo.</t>
  </si>
  <si>
    <t>XXVII</t>
  </si>
  <si>
    <t>To i paljenje jedne zgrade, ali to je samo jedna scena.</t>
  </si>
  <si>
    <t>XXVIII</t>
  </si>
  <si>
    <t>Jedna, ali moćna zbog činjenice da ih se nitko nije usudio taknuti za vrijeme gorenja iste.</t>
  </si>
  <si>
    <t>XXIX</t>
  </si>
  <si>
    <t>Niti policija niti vatrogasci.</t>
  </si>
  <si>
    <t>XXX</t>
  </si>
  <si>
    <t>To je nažalost jedino kada vidimo pravu moć cijele organizacije kao takve.</t>
  </si>
  <si>
    <t>XXXI</t>
  </si>
  <si>
    <t>Kasnije dobiju svakakve podružnice i samim time više ljudi, ali što više ljudi to ih je teže kontrolirati, pa se i klub kao takav promjeni s vremenom.</t>
  </si>
  <si>
    <t>XXXII</t>
  </si>
  <si>
    <t>Sve je to popraćeno s muzikom koja je prisutna u obliku alternativne glazbe za to razdoblje (Rock, Punk ili nešto treće).</t>
  </si>
  <si>
    <t>XXXIII</t>
  </si>
  <si>
    <t>Dobra stvar kod filma je što imamo uvid u cijelu revoluciju motociklista tih godina i ljudi koji su bili strastveni ljubitelji motocikala.</t>
  </si>
  <si>
    <t>XXXIV</t>
  </si>
  <si>
    <t>Kažu čak u jednom trenutku da za razliku od običnih motora koji su uvijek isto sastavljeni, “chopperi” kako ih nazivaju, su drugačiji jedan od drugoga baš zbog činjenice jer nije svaki vozač isti.</t>
  </si>
  <si>
    <t>XXXV</t>
  </si>
  <si>
    <t>Tako da je svaki motocikl rađen drugačije, rekao bih i “po mjeri” svog vlasnika.</t>
  </si>
  <si>
    <t>XXXVI</t>
  </si>
  <si>
    <t>Film nam također govori o stanju motociklista u tom periodu vremena, kako su ih ljudi gledali s obzirom na to kako su se ponašali.</t>
  </si>
  <si>
    <t>XXXVII</t>
  </si>
  <si>
    <t>Neki su više težili prljavim i sivim poslovima dok su drugi samo htjeli društvo uz koje će se osjećati sigurno.</t>
  </si>
  <si>
    <t>XXXVIII</t>
  </si>
  <si>
    <t>Za razliku od tada, danas su motociklisti više prihvačeniji, ali svejedno kada vidite jednog na cesti si pomislite kako je bučan.</t>
  </si>
  <si>
    <t>XXXIX</t>
  </si>
  <si>
    <t>To ne uvažava činjenicu da motocikl zahtjeva jako puno vozačeve sposobnosti da ga kontrolira.</t>
  </si>
  <si>
    <t>XL</t>
  </si>
  <si>
    <t>Ali motociklisti vole taj osjećaj slobode i uzbuđenja koje motocikli donose sa sobom pa se to i dobro vidi u filmu.</t>
  </si>
  <si>
    <t>XLI</t>
  </si>
  <si>
    <t>Nažalost, smjer filma nije najbolje odrađen, te njegov identitet je nešto što je ostalo neprikazano.</t>
  </si>
  <si>
    <t>XLII</t>
  </si>
  <si>
    <t>Radnja je jako plitka, skoro i nepostojeća.</t>
  </si>
  <si>
    <t>XLIII</t>
  </si>
  <si>
    <t>Sve što radimo je pratimo živote motociklista u tom vremenskom periodu.</t>
  </si>
  <si>
    <t>XLIV</t>
  </si>
  <si>
    <t>Poput nekakvog dokumentarca umjesto krimi drame.</t>
  </si>
  <si>
    <t>XLV</t>
  </si>
  <si>
    <t>Kriminalistički aspekt filma počne tek negdje pred kraj kada je vrijeme da se kulise zatvore.</t>
  </si>
  <si>
    <t>XLVI</t>
  </si>
  <si>
    <t>Makar sam naveo na samom kraju loše stavke, film nikako nije loš.</t>
  </si>
  <si>
    <t>XLVII</t>
  </si>
  <si>
    <t>Dapače, film se isplati pogledati zbog vremenskog okvira u kojem se događa i radi glume koju su nam glumci doneli.</t>
  </si>
  <si>
    <t>XLVIII</t>
  </si>
  <si>
    <t>Ako vas zanima ovakav tip filma ili jednostavno samo želite pogledati nešto što ima veze s motociklistima, bandama ili slično, navalite.</t>
  </si>
  <si>
    <t>Naša ljetna romansa s najnovijim uratkom američkog scenarista i redatelja Jeffa Nicholsa (Mud, U zaklon, Midnight Special), započela je sasvim slučajno – na krstarenju.</t>
  </si>
  <si>
    <t>Doduše, ne divnim plavim Jadranom već modrim stranicama multipleksa s (navodno) pet zvjezdica, a na kojima se dotični uznosito kočoperio među svom tom konfekcijskom kramom o tornadima, egzorcizmima, zlonamjernim vanzemaljcima i inim (nat)prirodnim nepogodama.</t>
  </si>
  <si>
    <t>Ne toliko zbog Toma Hardyja, Austina Butlera ili Jodie Comer koji su se mrgodili na digitalnom filmskom plakatiću, koliko zbog onoga što se nalazilo na njegovom podnožju – motora.</t>
  </si>
  <si>
    <t>Pošten film o jahačima brundavih čeličnih konja nismo pogledali valjda još od Benedekovog Divljaka iz 1953., odnosno Hopperovih Golih u Sedlu iz 1969. godine.</t>
  </si>
  <si>
    <t>I kako da Bajkerima (The Bikeriders) sada odolimo!?</t>
  </si>
  <si>
    <t>Naravno, nikako, pa smo stoga odmah rezervirali kartu i spremno pohitali u najbližu ispostavu vašeg i našeg omiljenog multipleksa, a ne bismo li saznali što nam je to Nichols ovoga puta priredio.</t>
  </si>
  <si>
    <t>Eh, kako su samo Bajkeri obećavajuće počeli.</t>
  </si>
  <si>
    <t>Onako kako svaki pravi film za još pravije muže i treba početi.</t>
  </si>
  <si>
    <t>U birtiji.</t>
  </si>
  <si>
    <t>Sjedi tako naš filmski junac Benny (Austin Butler) za šankom, puši, pije i razmišlja.</t>
  </si>
  <si>
    <t>Da skratimo, Benny brine svoju brigu.</t>
  </si>
  <si>
    <t>Kad li se iznenada pojave dva krupna klipana te jedan od njih glasno povikne: „Hej, ne možeš to nositi ovdje!”, misleći pritom, dakako, na Bennyjev kožnjak – znak pripadnosti zloglasnim Vandalima.</t>
  </si>
  <si>
    <t>„Ako nećeš sam skinuti tu jaknu, ja ću ti je skinuti, pa ti je omotati oko #psovka# vrata i zadaviti te!”, ratoborno dobaci drugi.</t>
  </si>
  <si>
    <t>A naš Benny i dalje sjedi, hladan k'o špricer.</t>
  </si>
  <si>
    <t xml:space="preserve">Baci pogled na jednog, pa na drugog, a zatim onako klintistvudovski muklo kroz zube procijedi: „Ako hoćete ovu jaknu, morat ćete me ubiti.” </t>
  </si>
  <si>
    <t>Mrcine ovaj lakonski savjet, naravno, spremno poslušaju i tako otpočne bjesomučna šora koja će se iz birtije ubrzo preseliti na ulicu.</t>
  </si>
  <si>
    <t>I baš kad postane najnapetije, sekundu prije no što će Benny zaraditi opak udarac lopatom u glavu, kadar će se zamrznuti.</t>
  </si>
  <si>
    <t>Zatim ćemo začuti sjetni ženski glas u offu, na platnu će osvanuti velikim bijelim štampanim slovima ispisan naslov filma, a potom će uslijediti preostalih stotinjak minuta Nicholsovog ambicioznog sedmoumjetničkog nedonošča.</t>
  </si>
  <si>
    <t>Dugih, dugih, dugih minuta u kojima će Bajkeri sve manje podsjećati na Dobre momke u kožnjacima...a sve više na film inspiriran knjigom fotografija.</t>
  </si>
  <si>
    <t>Točnije, The Bikeridersima (1968.) američkog fotoreportera Dannyja Lyona, a koji je od 1963. do 1967. marljivo bilježio zgode i nezgode pripadnika čikaškog ogranka Outlaws Motorcycle Cluba na kojima su Vandali zasnovani.</t>
  </si>
  <si>
    <t>Ovo, naravno, samo po sebi ne bi predstavljalo nikakav problem.</t>
  </si>
  <si>
    <t>Zaboga, pa filmove odvajkada spravljamo od praktički svega što se u datom trenutku nađe na lageru – stvarnih događaja, romana, opera, ranijih filmova, slikovnica, stripova, pa čak i emojija (istina, izrazito neuspješno).</t>
  </si>
  <si>
    <t>Međutim, s obzirom na to da je Nichols evidentno bio daleko zainteresiraniji za dočaravanje bajkerske supkulture i onodobnog zeitgeista nego li za konstruiranje koherentnog narativa, film se ipak našao u neobranom grožđu.</t>
  </si>
  <si>
    <t>Vidite, iako podosta analeptični Bajkeri tehnički jesu zaokruženi dvama intervjuima s Bennyjevom suprugom Kathy (Jodie Comer), ovakav „kolažni” pristup rezultirat će gotovo besciljnim lutanjem od prizora do prizora.</t>
  </si>
  <si>
    <t>U jednom času tako ćemo svjedočiti Bennyjevom i Kathyjinom sudbonosnom susretu u birtiji u kojoj će romantiku kvariti jedino jak zadah amonijaka i žestice u zraku.</t>
  </si>
  <si>
    <t>U drugom otkriti da je Johnnyja (Tom Hardy) na osnivanje Vandala potaknuo baš Brando u Divljaku.</t>
  </si>
  <si>
    <t>U trećem će Vandali birtiju u kojoj su dva loša zaskočila Miloš... Bennyja spaliti do temelja.</t>
  </si>
  <si>
    <t>A već u četvrtom ćemo, pak, prisustvovati bajkerskom pikniku koji, narafski, neće moći proći bez šaketanja i obligatornog opijanja.</t>
  </si>
  <si>
    <t>Nažalost, što će film više odmicati, to će bivati jasnije da će najvećim kolateralnim žrtvama ovakvog paradiranja nedorečenim vinjetama biti dvije narativne linije koje bi trebale činiti živo, kucajuće srce Bajkera.</t>
  </si>
  <si>
    <t>Svojevrsni ljubavni trokut Benny-Kathy-Johnny (Kathy će, jasno, htjeti da se Benny skrasi, dok će Johnny u dotičnome vidjeti svoga nasljednika) tako će djelovati bolno okljaštreno već i stoga što ćemo o Kathyjinoj i Bennyjevoj strastvenoj ljubavi mnogo više slušati, nego što ćemo joj svjedočiti.</t>
  </si>
  <si>
    <t>S druge strane, prodor vijetnamskih veterana i nadobudnih mladaca te posljedična (de)evolucija Vandala iz huligana oboružanih skakavcima (noževima, ne insektima) u punokrvne krimose sklonije revolverima, u najboljem slučaju ostavljat će dojam dopunskog plot pointa koji je Nichols odlučio nakalemiti u zadnji čas.</t>
  </si>
  <si>
    <t>Čisto zato kako mu ne bi prigovarali da je snimio kriminalističku dramu u kojoj pravog kriminala uopće nema, odnosno kako bi mogao još malo kopirati starog zanatliju Scorsesea.</t>
  </si>
  <si>
    <t>Nevoljama tu, avaj, ipak neće biti kraj jer Nichols se neće proslaviti ni kada je posrijedi portretiranje testosteronom nabijenih autsajdera podjednako revoltiranih kako učmalim ostacima ideala pedesetih, tako i brzokopnućom hipičijom šezdesetih.</t>
  </si>
  <si>
    <t>Aspekt koji bi u Bajkera zbog njihove mozaične strukture mogao biti najjači, ali koji će ispasti možda i najslabiji.</t>
  </si>
  <si>
    <t>I pritom ne mislimo samo na one sporedne-koliko-i-jednonotne likove poput Zipca (Michael Shannon) koji se panično boji obrazovanja, Funny Sonnyja (Norman Reedus) koji nikada ne pere zube ili Cockroacha (Emory Cohen) kojem bube predstavljaju krucijalan dodatak prehrani.</t>
  </si>
  <si>
    <t>Naime, zbog komične preraspodjele minutaže i neprestanog premještanja fokusa od viroznog manjka dubine podjednako pati i trolist do kojeg bi nam trebalo biti najviše stalo.</t>
  </si>
  <si>
    <t>O Kathy kao fokalizatorici gledatelj će tako moći saznati tek to da se radi o laprdavoj, pristojnoj djevojci iz srednje klase koja pada na loše momke.</t>
  </si>
  <si>
    <t>O Johnnyju da je kolovođa divlje horde s kojim nema puno zezancije, ali kojem bi bilo puno pametnije da večeri provodi kući s obitelji umjesto da jurca uokolo k'o zadnji balavac.</t>
  </si>
  <si>
    <t>A o ljepuškastom Bennyju, pak, praktički ništa izuzev toga da je tvrdokorni muškarčina vulgaris koji je zbog slobode spreman žrtvovati i rođenu majku, i Boga, i svu gladnu djecu u Africi zajedno.</t>
  </si>
  <si>
    <t>Uistinu, jedino što Bennyja spašava od potpunog zaborava kad nije u kadru (često) činjenica je da ga tumači Austin Butler.</t>
  </si>
  <si>
    <t>Glumac koji em posjeduje stanovitu magnetičnost, em ima prethodnog iskustva u tumačenju wannabe James Deanova (npr. Gospodari zraka).</t>
  </si>
  <si>
    <t>Srećom, za Austinom nimalo ne zaostaju ni drugi glumci, a koji se svi odreda trude unijeti nasušan dašak života u neraspisane likove koji su ih dopali.</t>
  </si>
  <si>
    <t>Comer je simpatična (zanemarimo li iritantan čikaški naglasak), Hardy je mumljav k'o Brando u Odsjaju u zlatnom oku, Toby Wallace dovoljno uvjerljiv kao „The Kid”, Reedus se očito dobro zabavlja u epizodnoj ulozi, dok se Shannon, k vragu, ne pojavljuje u svakom Nicholsovom filmu tek tako, bez razloga.</t>
  </si>
  <si>
    <t>Glumačke izvedbe stoga bi ujedno valjalo ocijeniti i kao jednu od tek dviju zaista svijetlih točaka Bajkera.</t>
  </si>
  <si>
    <t>Za onu drugu, pak, uz Nicholsa (koji je mnogo bolji redatelj nego scenarist) ponajviše će biti zaslužni neki drugi stalni suradnici.</t>
  </si>
  <si>
    <t>Direktor fotografije Adam Stone, scenograf Chad Keith i kostimografkinja Erin Benach, a koji su usprkos relativno skromnom budžetu (30-40 milijuna dolara) ne samo oživotvorili jedno davno minulo doba (1965.-1973.), već mu također podarili toplu te pomalo ranojesenju, nostalgičnu patinu.</t>
  </si>
  <si>
    <t>Onu koju će u stopu pratiti fini soundtrack u kojem sve frca od The Stoogesa, The Animalsa, Vana Morrisona, Muddyja Watersa i drugih krotitelja nota kojima se nema što prigovoriti.</t>
  </si>
  <si>
    <t>Nije puno, ali u kombinaciji s endemskom bajkerskom tematikom ipak dovoljno da nam ne bude žao što smo se bez previše razmišljanja upustili u našu ljetnu romansu, pa makar se dotična u konačnici pokazala prikladno kratkog daha...</t>
  </si>
  <si>
    <t>Redatelj Jeff Nichols vraća bajkere na velika platna u ‘The Bikeriders’ s Austinom Butlerom, Tomom Hardyjem i Jodie Comer u glavnim ulogama.</t>
  </si>
  <si>
    <t>Redatelj Jeff Nichols izašao je na otvorenu cestu s prvim trailerom za svoju kriminalističku dramu The Bikeriders, dok je sam film imao premijeru na Telluride Film Festivalu koji je trajao od 31. kolovoza do 04. rujna.</t>
  </si>
  <si>
    <t>Filmovi o motociklističkim bandama i slobodnoj vožnji su svoj vrhunac popularnosti imali 60-ih i 70-ih godina, a The Bikeriders se doima kao pravi povratak takvoj vrsti filma.</t>
  </si>
  <si>
    <t>Što su prije bili Peter Fonda, Steve McQueen i Marlon Brando, u Bikeridersima su to Tom Hardy, Austin Butler i Norman Reedus s crnim kožnim jaknama na chopperima.</t>
  </si>
  <si>
    <t>U traileru filma, Kathy se prisjeća svog prvog susreta s Bennyjem, odanim članom motociklističkog kluba zavodljivog izgleda i isto takvih pokreta.</t>
  </si>
  <si>
    <t>Sa širenjem kluba, kaos sve više počinje prevladavati i uzima živote, teritorije i snove o budućnosti.</t>
  </si>
  <si>
    <t>Nichols je film režirao prema scenariju kojeg je sam napisao inspiriran knjigom fotografija Dannyja Lyona.</t>
  </si>
  <si>
    <t>Lyonova kolekcija fotografija iz 1968. The Bikeriders, knjiga je koja sadrži crno-bijele slike i ovdje služe kao inspiracija za Nicholsovu maštu, ali u boji.</t>
  </si>
  <si>
    <t>The Bikeriders originalna je priča smještena u 1960-e nakon uspona fiktivnog motociklističkog kluba ‘The Vandals’ na Srednjem zapadu SAD-a.</t>
  </si>
  <si>
    <t>Film prati živote svojih članova, gdje se njihov klub tijekom desetljeća razvija od okupljališta lokalnih autsajdera u zlokobnu bandu, što prijeti jedinstvenom načinu života izvorne grupe.</t>
  </si>
  <si>
    <t>Možda nekima nedostaje Charlie Hunham na listi glumaca koji predvode ovu bajkersku bandu, ali i Sinovi anarhije bili bi presretni članovima The Bikeridersa, a oni su: Tom Hardy (Pobješnjeli Max: Divlja cesta, 2015., franšiza Venom), Austin Butler (Elvis, 2022., Bilo jednom… u Hollywoodu, 2019.), Boyd Holbrook (Logan, 2017., Indiana Jones i artefakt sudbine, 2023.), Jodie Comer (Free Guy, 2021., Posljednji dvoboj, 2021.), Michael Shannon (Noćne životinje, 2017., Brzina metka, 2022.), Mike Faist (Priča sa Zapadne strane, 2021., Panika, 2021.)i Norman Reedus (Živi mrtvaci, 2010., serijal Sveci protiv mafije).</t>
  </si>
  <si>
    <t>Službeni sinopsis filma s festivala: Inspiriran fotografijama i intervjuima Dannyja Lyona iz 1960-ih, film Jeffa Nicholsa prikazuje uspon i pad motociklističke bande odmetnika.</t>
  </si>
  <si>
    <t>Osnivač i vođa bande Johnny (Tom Hardy) bori se da provede pravila koja stvara; Benny (Austin Butler) njegov je karizmatični, ali opasno nepredvidljiv sljedbenik; Kathy (Jodie Comer), obična autsajderica u bandi, istovremeno je fascinirana i užasnuta načinom života motociklista.</t>
  </si>
  <si>
    <t>Veličanstveni ansambl uključuje Boyda Holbrooka, Normana Reedusa, Mikea Faista i čestog Nicholsovog suradnika Michaela Shannona.</t>
  </si>
  <si>
    <t>Nichols spaja komediju, nasilje i nježnost sa zadivljujućom kontrolom, istovremeno slaveći motoristički kodeks odanosti, hrabrosti i neovisnosti dok pruža jasnu, ali ponekad ironičnu perspektivu o tome kako njihova “sloboda” ugrožava druge načine postojanja na svijetu.</t>
  </si>
  <si>
    <t>Iako Nicholsovo pripovijedanje priziva zlatno doba vesterna i gangsterskih filmova, njegov je senzibilitet potpuno moderan.</t>
  </si>
  <si>
    <t>John Ford bi to odobrio.</t>
  </si>
  <si>
    <t>The Bikeriders u kino dvorane SAD-a stiže početkom prosinca, dok se za hrvatsko tržište još nema određen datum.</t>
  </si>
  <si>
    <t>Jedina razlika između prvog i drugog dijela filma “Gladijator” je glumačka postava.</t>
  </si>
  <si>
    <t>Ništa drugo se nije promijenilo.</t>
  </si>
  <si>
    <t>Kao i činjenica da je Ridley Scott odličan redatelj.</t>
  </si>
  <si>
    <t>Moj povratak u kina Cinestar označio je i povratak u 2000. godinu.</t>
  </si>
  <si>
    <t>Za uvod u ovu recenziju moram reći kako jedno vrijeme na Music Boxu niste imali prilike čitati recenzije najnovijih filmova, ali kako smo najavili novo razdoblje portala i obećali pokrenuti neke nove stvari, a neke dobre prakse vratiti u život, tako recenzija filma “Gladijator II” označava povratak filmskim recenzijama.</t>
  </si>
  <si>
    <t>U suradnji s kinima Cinestar pratit ćemo najnovije filmove koji se projiciraju u njihovim kinima.</t>
  </si>
  <si>
    <t>86-godišnji Ridley Scott u svojoj karijeri nema ekstremno puno filmova, ali ono na čemu je radio bilo je itekako uspješno pa ga možemo svrstati među najbolje redatelje.</t>
  </si>
  <si>
    <t>Ima valjda nešto u tome kada gledaš svoje idole pa u jednom trenutku postaneš kao oni.</t>
  </si>
  <si>
    <t>A Scott je od samih početaka obožavao Stanleya Kubricka, a volio je i uratke drugih velikana poput Akire Kurosawe, Ingmara Bergmana i Johna Forda.</t>
  </si>
  <si>
    <t>Tako će neki mlađi redatelji reći i za njega koji je prvotno svoj talent pokazao u SF klasicima “Alien” i “Blade Runner”, ali njegovo najkreativnije razdoblje, što će možda drugi osporavati, jest od kraja devedesetih do početka dvijetisućitih kada u samo nekoliko godina stvara remek-djela poput “G.I.Jane”, “Gladijatora” i “Pada crnog jastreba”.</t>
  </si>
  <si>
    <t>Tu se našao i nastavak filma o Hannibalu Lectoru koji nije prošao tako dobro kao prvi dio.</t>
  </si>
  <si>
    <t>No, u zadnjih nekoliko godina kao da se starac vratio u formu nakon dugo vremena, pa imamo sjajnog “Napoleona” iz prošle godine i nastavak “Gladijatora” koji je upravo stigao u kina.</t>
  </si>
  <si>
    <t>Naravno da smo svi skeptični oko nastavaka filmova jer se rijetko dogodi ili skoro nikada da nastavak bude bolji od prethodnika.</t>
  </si>
  <si>
    <t>No, Ridley Scott je majstor režije, ima iza sebe impresivnu ostavštinu koju baš i da hoće ne može toliko okaljati.</t>
  </si>
  <si>
    <t>Odlučio je napraviti nastavak “Gladijatora” na temeljima originalnog filma, odnosno smjestiti radnju 16 godina nakon protekle, a zapravo zadržati napetost.</t>
  </si>
  <si>
    <t>Istina, koristio je slične motive i kadrove kao 2000. godine, čak mu nije bio niti problem u uvodu filma koristiti kadrove s Russelom Crowom ili Maximusom Decimusom Meridiusom kako bi nas još jednom podsjetio na ono što je stvorio prije 24 godine.</t>
  </si>
  <si>
    <t>I glazba u filmu temeljena je na originalnoj Hansa Zimmera i Lise Gerrard.</t>
  </si>
  <si>
    <t>Štoviše, glazbu je ovaj put skladao Harry Gregson-Williams, nekadašnji asistent Hansa Zimmera.</t>
  </si>
  <si>
    <t>Shodno tome je apsolutno jasno kako je i novi materijal odrađen onako kako se i očekivalo.</t>
  </si>
  <si>
    <t>Isto!</t>
  </si>
  <si>
    <t>Pratimo priču Maximusovog nasljednika, sina Luciusa kojeg je stekao s bivšom ljubavnicom Lucilleom.</t>
  </si>
  <si>
    <t>Lucius se zove, pak, Hano, jer je od malih nogu, kako bi preživio, morao skrivati svoj pravi identitet.</t>
  </si>
  <si>
    <t>Kao i jedinica, i dvojka započinje obiteljskom tragedijom, nastavlja se ropstvom i traženjem osvete, a završava osvetom i traženjem sna o Rimu koji je sanjao veliki Marko Aurelije.</t>
  </si>
  <si>
    <t>Snove vrijedi sanjati, nekada se mogu i ostvariti, ali u slučaju Rima oni su uvijek bili okupani novim sukobima i krvlju.</t>
  </si>
  <si>
    <t>Na rimskom tronu su sada braća blizanci, Geta i Caracalla, koji su temeljeni na povijesnim likovima, ali su očito inspirirani Romulom i Remom.</t>
  </si>
  <si>
    <t>Čak u jednom trenutku, povodom ulaska u Rim, gladijator Hano komentira poznatu povijesnu skulpturu gdje je dvojicu braće svojim mlijekom hranila vučica, pa su zbog toga odgojeni kao životinje, a ne ljudi.</t>
  </si>
  <si>
    <t>Da budem iskren, odmah sam počeo razmišljati tko bi to bio po hrvatskim standardima.</t>
  </si>
  <si>
    <t>Bolje da ne govorim što sam sve smislio.</t>
  </si>
  <si>
    <t>I koga god da sam smislio morao je biti na kokainu.</t>
  </si>
  <si>
    <t>Vlast je slast pa tako i braća uživaju u njoj, pogotovo kada je u pitanju tuđa nesreća.</t>
  </si>
  <si>
    <t>O politici skoro ništa ne znaju, a sve će ih ubrzo dovesti do toga da će sami biti krivi za vlastitu sudbinu.</t>
  </si>
  <si>
    <t>Toliko o njihovoj vladavini.</t>
  </si>
  <si>
    <t>Treba pohvaliti izbor glumačke postave, Paul Mescal je dosljedan nasljednik Russela Crowea, obojici su oči i facijalna ekspresija bili veće oružje od oružja, iako se nema što zamjeriti ni na borbenim scenama.</t>
  </si>
  <si>
    <t>Sjajno se snašao i Pedro Pascal u ulozi novog vojnog heroja Rima što mu je bila prva velika filmska uloga, a o Denzelu Washingtonu da ne pričam.</t>
  </si>
  <si>
    <t>Ne volim njegove uloge negativaca, ali ih zapravo maestralno odrađuje.</t>
  </si>
  <si>
    <t>Do te mjere da vam se glumac zgadi na trenutke.</t>
  </si>
  <si>
    <t>Kao u slučaju Joaquina Phoenixa.</t>
  </si>
  <si>
    <t>Potrebno je pohvaliti i korumpiranog člana Senata, senatora Thraexa kojega glumi Tim McInnerny.</t>
  </si>
  <si>
    <t>Baš me lijepo nasmijao.</t>
  </si>
  <si>
    <t>Među glumačku postavu su se vratili Connie Nielsen kao Lucille i Sir Derek Jacobi kao senator Gracchus koji ni ovoga puta nisu uspjeli u svojim namjerama, barem ne onako kako su planirali, a to je da svrgnu s vlasti one koji su zatrovali veliki Rim i njegovo prijestolje.</t>
  </si>
  <si>
    <t>Kao što sam rekao, štošta se toga ponavlja kao u prvom dijelu, pa čak i kinematograf, odnosno direktor fotografije, John Mathieson koji je nominiran za Oscara upravo za “Gladijatora”.</t>
  </si>
  <si>
    <t>Kamera je i ovoga puta impresivna, kako po pitanju krupnih kadrova, tako i akcijskih scena, a kadrovi Rima i borbi, pogotovo s brodovima, oduzimaju dah svojom glomaznošću.</t>
  </si>
  <si>
    <t>Stoga je gledanje u kinu na velikom platnu itekako preporučjivo i efektno.</t>
  </si>
  <si>
    <t>Epohalne scene poput prelaženja ruke preko ječma ili mirisanja tla na bojnom polju su i dalje prisutne, neke su malo drugačije izvedene, ali su i dalje epohalne.</t>
  </si>
  <si>
    <t>Scena susreta s tamom, odnosno vlastitom smrti je i dalje jeziva, a bol za izgubljenima, odnosno onima koji su prihvatili pruženu ruku smrti ne jenjava.</t>
  </si>
  <si>
    <t>Zahvaljujući modernoj tehnologiji koja je napredovala u 24 godine, stari Rim izgleda još impresivnije, kao i sam koloseum kao središnja točka cijele radnje.</t>
  </si>
  <si>
    <t>Naravno, rimski koloseum zamijenio je onaj na Malti gdje se većina filma snimala.</t>
  </si>
  <si>
    <t>Druge lokacije bile su Maroko i Velika Britanija.</t>
  </si>
  <si>
    <t>XLIX</t>
  </si>
  <si>
    <t>Nema se puno toga za reći osim da je Ridley Scott snimio dva puta isti film o rimskom gladijatoru i to u “samo” 24 godine.</t>
  </si>
  <si>
    <t>L</t>
  </si>
  <si>
    <t>Uvjeren sam da bi ovaj film, da je objavljen 2000. godine kao jedini “Gladijator” bio ocijenjen isto kao i prvijenac, a ovako će dobiti lošije ocjene jer je doslovno kopija originala i nije ono što je publika očekivala.</t>
  </si>
  <si>
    <t>LI</t>
  </si>
  <si>
    <t>Ne mogu reći, lijepo ga je ponovno gledati u kinima, radnja je i dalje napeta, bez obzira što znate što možete očekivati, a Ridleyu Scottu je na kraju sve oprošteno.</t>
  </si>
  <si>
    <t>LII</t>
  </si>
  <si>
    <t>Ipak, volio bih da je ovaj ogromni budžet koji je produkcija imala iskorišten na neki drugačiji način, a ne na isti film.</t>
  </si>
  <si>
    <t>LIII</t>
  </si>
  <si>
    <t>“Snaga i čast”, rekao bi Maximus, odnosno Lucius.</t>
  </si>
  <si>
    <t>LIV</t>
  </si>
  <si>
    <t>Ridley je imao i jedno i drugo kako bi nastao “Gladijator II”.</t>
  </si>
  <si>
    <t>LV</t>
  </si>
  <si>
    <t>Šteta što je ispao kopija samoga sebe.</t>
  </si>
  <si>
    <t>“Strength and honour”, “My name i Maximus…” – odjekivalo je kino dvoranama prije gotovo četvrt stoljeća.</t>
  </si>
  <si>
    <t>Ridley Scott (Alien, Blade Runner) stvorio je povijesni spektakl Gladijator koji je 2000. godine bio jedan od najgledanijih filmova u svjetskim kinima.</t>
  </si>
  <si>
    <t>Spektakl začinjen izvrsno snimljenim obračunima gladijatora u areni imao je sve sastojke epske priče – izdaju, čast, osvetu, smrt, jezivo uvjerljivog negativca (Joaquin Phoenix) i junaka u misiji većoj od života.</t>
  </si>
  <si>
    <t>Priča filma zaokružena je na pravi način – Maximus se osvetio i pridružio se voljenoj ženi i djetetu na onom svijetu i činilo se kako je nastavak nemoguća misija.</t>
  </si>
  <si>
    <t>No, Ridley Scott je imao drugačiju ambiciju.</t>
  </si>
  <si>
    <t>Namjeru.</t>
  </si>
  <si>
    <t>“Gladijator 2” bio je dugogodišnja želja Ridleyja Scotta.</t>
  </si>
  <si>
    <t>Nastavak bi se dogodio ranije da nije bilo korona zatvaranja, ali Scott nije odustao od novih obračuna u areni.</t>
  </si>
  <si>
    <t>Vitalni Scott pripada redateljskim veteranima poput Clinta Eastwooda (Scott je nešto mlađi – krajem mjeseca proslavit će 87. rođendan, Clintu je 94) – koji, bez obzira na godine, ne namjeravaju u mirovinu.</t>
  </si>
  <si>
    <t>U najavi je čak šest filmova koje bi Scott trebao režirati.</t>
  </si>
  <si>
    <t>Međutim, prije svih na red dolazi dugoočekivani nastavak “Gladijatora” koji ovaj tjedan počinje svoj kino život.</t>
  </si>
  <si>
    <t>Šesnaest godina nakon smrti Marka Aurelija na čelu Rima su nesposobna, narcisoidna braća.</t>
  </si>
  <si>
    <t>Imperij se guši u korupciji i igrama prijestolja – ipak, unutarnji problemi nisu razlog za osvajanja novih teritorija na kojima “Rim donosi mir, ali dolaskom osvajača ostaje samo pustoš”.</t>
  </si>
  <si>
    <t>Novi plijen Rima je Numidija, posljednji slobodni grad Afrike Nove – nakon što je vojska Rima pod vodstvom generala Akacija slomila otpor branitelja broje se i sahranjuju mrtvi i odvode zarobljeni.</t>
  </si>
  <si>
    <t>Među zarobljenima je i Hano, ratnik koji je u bitci za grad izgubio voljenu.</t>
  </si>
  <si>
    <t>Hano postaje vlasništvo Makrinusa, poslovnog čovjeka i pokrovitelja gladijatorskih obračuna.</t>
  </si>
  <si>
    <t>Hano postaje gladijator, ali njegova je misija i značenje dolaska u Rim puno važnije nego što se može zamisliti…</t>
  </si>
  <si>
    <t>“Koliko je nastavak filma iz 2000. godine opravdan i(li) potreban?”</t>
  </si>
  <si>
    <t>…odgovor na spomenuto pitanje najvažniji je detalj koji žele saznati obožavatelji (i oni koji će to tek postati) filma iz 2000. godine.</t>
  </si>
  <si>
    <t>Prvi je film zaokružio priču – osvetio se Maximus i našao mir na onom svijetu s voljenom ženom i sinom.</t>
  </si>
  <si>
    <t>Car je mrtav, platio je životom glad za vlašću i….priča je gotova.</t>
  </si>
  <si>
    <t>Ili ipak nije?</t>
  </si>
  <si>
    <t>Ipak, bez obzira na spomenuti rasplet, redatelj Ridley Scott pronašao je način kako stvoriti solidan, ali ne i izvrstan nastavak.</t>
  </si>
  <si>
    <t>Ne, nastavak nema epsku, emotivnu priču koja je u prvom filmu podignuta na višu razinu.</t>
  </si>
  <si>
    <t>Strength and Honour ne odjekuje tako moćno i žestoko kao u prvom filmu.</t>
  </si>
  <si>
    <t>Nastavak nema izvrsno ukomponiranu glumačku ekipu čija je interakcija izvrsna (sjetimo se Crowe-Phoenix nadmetanja – izuzetak je glumačka izvedba jednog glumca, ali o njemu nekoliko rečenica nešto kasnije.</t>
  </si>
  <si>
    <t>Nastavak nema….dobro, što onda nastavak ima i koji su razlozi prolazne ocjene dvojke?</t>
  </si>
  <si>
    <t>Iskusni filmaš poput Scotta zna kako Hollywood funkcionira posljednjih godina, može se napisati i desetljeća.</t>
  </si>
  <si>
    <t>Nastavak uspješnog blockbustera mora biti veći, raskošniji odnosno skuplji od prethodnika – budžet filma iznosi više od 300 milijuna dolara.</t>
  </si>
  <si>
    <t>Naravno, količina novca uloženog u film nije nikakva garancija uspjeha ,ali u takvom produkcijskom pokazivanju mišića kompanije koja je financirala “Gladijator 2”, Scott je donio nekoliko dobrih i zanimljivih detalja koji su razlog za gledanje filma.</t>
  </si>
  <si>
    <t>Poput prvog filma nastavak počinje akcijskom scenom, zapravo ratnom scenom napada na grad Numidiju.</t>
  </si>
  <si>
    <t>Scena izgleda atraktivno i nije zamorna odnosno ne traje predugo – takve su i borbe u areni.</t>
  </si>
  <si>
    <t>Akcijske su scene kompleksnije, atraktivnije, ponekad potpuno sulude i pretjerane, ali ponekad su efektne i atraktivne (arenom su zaplivali i morski psi tijekom jednog obračuna).</t>
  </si>
  <si>
    <t>Ostaje dojam kako je “Gladijator 2” brutalniji i krvaviji u prikazu nasilja nego prethodni film.</t>
  </si>
  <si>
    <t>Uz krvavi kaos u areni borba za (pre)vlast vode se u carskim odajama i Senatu.</t>
  </si>
  <si>
    <t>Tamo gledamo nadigravanje braće, idiote, koji vode Rim, sa senatorima i poteze koje vuče lukavi Makrinus.</t>
  </si>
  <si>
    <t>Zapleta i podzapleta ima priličan broj.</t>
  </si>
  <si>
    <t>Možda i pokoji previše…</t>
  </si>
  <si>
    <t>Više i produkcijski raskošnije ne znači i bolje – akcijske scene su, kako je već i spomenuto, neujednačene.</t>
  </si>
  <si>
    <t>Bez obzira na više likova čije sudbine radnja filma prati neke bitne detalje saznali nismo (odnos pokojnog Maximusa i Lucille).</t>
  </si>
  <si>
    <t>Borba za vlast odnosno glavni sukob je u trenucima kaotičan, pa i nepotreban.</t>
  </si>
  <si>
    <t>Vjerojatno i najbolji trenutak filma (obračun Luciusa i Akacija u areni – borbu koju gleda Lucilla) režiran je s premalo emocije i ambicije.</t>
  </si>
  <si>
    <t>Zapravo, čitavim trajanjem filma osjeća se nedostatak redateljeve ambicije da protagoniste snažnije poveže s gledateljem.</t>
  </si>
  <si>
    <t>Autor ovih redaka nije previše pažnje potrošio na eventualne povijesne netočnosti i previde.</t>
  </si>
  <si>
    <t>“Gladijator 2” ionako nije rekonstrukcija povijesnih događaja već su povijesni događaji inspiracija redateljsko-scenarističkoj ekipi filma.</t>
  </si>
  <si>
    <t>Glumačka ekipa filma je solidna, ali film, uz izuzetak Denzela Washingtona, ne sadrži vrhunske glumačke izvedbe.</t>
  </si>
  <si>
    <t>Paul Mescal je korektan u ulozi Luciusa, ali teško se oteti dojmu kako glumcu nedostaje karizme i energije za ovakvu ulogu.</t>
  </si>
  <si>
    <t>Solidan je sveprisutni Pedro Pascal te Connie Nielsen u ulozi Lucille.</t>
  </si>
  <si>
    <t>Glumački, “Gladijator 2”, prolazi u dominaciji Denzela Washingtona.</t>
  </si>
  <si>
    <t>Bez obzira s kojim protagonistom dijelio scenu Denzel odnosno Makrinus dominira u svakom pojavljivanju.</t>
  </si>
  <si>
    <t>“Gladijator 2”, očekivano, nije na razini prethodnika, filma iz 2000. godine, ali je nastavak koji, unatoč manama, zaslužuje prolaznu ocjenu i zanimljiv je kino doživljaj – atraktivan kada je o akcijskim scenama riječ, povremeno zanimljiv i lijep, ali bez duše.</t>
  </si>
  <si>
    <t>Film koji neće pisati filmsku povijest, ali je solidan nastavak.</t>
  </si>
  <si>
    <t>Moglo je biti puno gore… Joker: Ludilo u dvoje je dokaz.</t>
  </si>
  <si>
    <t>Ridley Scott se približava devedesetoj godini života i snima filmove kakve želi ritmom od jednog godišnje.</t>
  </si>
  <si>
    <t>Usto se vjerojatno i zabavlja, a svojim novim filmom zabavit će i gledatelje.</t>
  </si>
  <si>
    <t>Veliki povijesni epovi smješteni u doba Rimskog carstva (poznati i kao swords-and-sandals filmovi, premda je taj pojam u osnovi označavao talijansku verziju holivudskih klasika žanra, neku vrstu ekvivalenta špageti vesternima također popularnih u šezdesetima, ako baš želite) u novom stoljeću postali su uvelike stvar prošlosti i rijetko koji od njihovih predstavnika ostao je upamćen do danas; možda “Troy” Wolfganga Petersena i, naravno, “Gladiator” Ridleyja Scotta koji se uvrštava među klasike i okitio se Oscarom za najbolji film na samom početku novog tisućljeća.</t>
  </si>
  <si>
    <t>Golem uspjeh filma potaknuo je odmah razmišljanja o njegovom nastavku, ideje su dugo cirkulirale, a jedan od najšašavijih potencijalnih scenarija napisao je glavom i bradom Nick Cave.</t>
  </si>
  <si>
    <t>U njegovoj viziji, junak izvornika Maximus onkraj zemaljskoga života suočava se s antičkim bogovima i putuje kroz vrijeme, a cijeli projekt bio je toliko ambiciozan da se čak ni Scott nije usudio upustiti se u njegovo ostvarivanje.</t>
  </si>
  <si>
    <t>Možda potaknuti nedavno popularnim memeom koji odgovara na pitanje “koliko često razmišljate o Rimskom carstvu”, gladijatorske igre vraćene su u fokus javnosti, pa je tako ove godine prikazana premijerna sezona serije “Those About to Die” redatelja Ronalda Emmericha najpoznatijeg po često katastrofalnim filmovima katastrofe, a koja je u jednakoj mjeri cringey i zabavno mnogima prizvala u sjećanje ljubav prema Scottovom filmu čiji je nastavak imau uslijediti za nekoliko mjeseci, punih četvrt stoljeća otkako je bivši general Russella Crowea iskrvario na pijesku Koloseja.</t>
  </si>
  <si>
    <t>Kako Caveov scenarij nije bio prihvaćen, Scott se odlučio ponovno udružiti s Davidom Scarpom, čovjekom zaslužnim za njegov prošlogodišnji povijesni film “Napoleon” koji ćemo više pamtiti po afektiranoj glumi njegove zvijezde Joaquina Phoenixa (negativca iz prvog “Gladijatora”) i nekim doista izvrsno režiranim scenama bitki, a manje po pisanom predlošku prema kojemu je snimljen, pa su bilo kakve nade o tome da bi nastavak mogao doseći kvalitetu izvornika brzo dovedene u pitanje, i to s pravom.</t>
  </si>
  <si>
    <t>Naime, isto kao što je bio slučaj s “Napoleonom”, i “Gladiator II” urezat će nam se u sjećanje prvenstveno po suludim scenama sukoba u areni u kojima se Lucius, Maximusov sin, suočava s CGI majmunima, nosorogom ili sudjeluje u “pomorskoj bitci” unutar Koloseja kojim plivaju čak i morski psi, negoli po fabuli koja se ili suviše oslanja na okvire zacrtane u prethodnom filmu, ili zalazi u dubioze i klišeje koje se moglo izbjeći.</t>
  </si>
  <si>
    <t>Važno je istaknuti da se ovaj film ne smije gledati kao realistično djelo, jer takav način će vas brzo dovesti do ruba živaca zbog brojnih nelogičnosti i notornih bedastoća koje kreću već u prvoj sekvenci ratovanja.</t>
  </si>
  <si>
    <t>“Gladiator II” je fantazija, bajka namijenjena odraslima samo zbog nekoliko krvavih prizora koje zbog ranije spomenutog oslanjanja na kompjuterski generirane efekte dijeluju manje upečatljivo od onih iz dvadeset i pet godina starijeg filma.</t>
  </si>
  <si>
    <t>Glumačka postava je solidna, predvođena Paulom Mescalom kojeg smo dosad navikli gledati u mnogo nježnijim ulogama poput onih u lanjskim “Aftersun” i “All of Us Strangers”.</t>
  </si>
  <si>
    <t>U ulozi Luciusa Mescal zadržava urođenu ranjivost iz spomenutih filmova koja je u oštroj suprotnosti s ovaj put nabildanim tijelom ratnika i gladijatora spremnog za sukob s ljudima i svakojakim zvijerima.</t>
  </si>
  <si>
    <t>Njemu su suprotstavljeni Pedro Pascal (“The Last of Us”) kao general Acacius, Luciosov predmet gnjeva većinu filma (u napadu koji je ovaj vodio stradala je junakova žena – poznato?) i Denzel Washington kao Marcinus, gospodar gladijatora i zlokobnija varijanta Proxima kojeg je u izvorniku tumačio Oliver Reed prije nego se u Malti opio do smrti ne snimivši čak ni sve scene u filmu.</t>
  </si>
  <si>
    <t>Na pragu svoje sedamdesete, Washington izgleda mnogo mlađe i vitalnije od svoje stvarne dobi, a kako se ponovno spominje u kombinacijama za nominaciju za Oscar u kategoriji sporedne uloge, njegove priče o skorašnjoj mirovini djeluju potpuno nepotrebno, budući da ovaj dvostruki oskarovac ima svakako još mnogo toga za ponuditi u svojoj karijeri.</t>
  </si>
  <si>
    <t>Umjesto ludog Komoda iz prvog filma, Rim ovdje ima dvojicu ludih careva, braću Getu i Karakalu koji izgledaju kao sifilitična i pijana verzija udvostručenoga Eda Sheerana, no gledatelju će trebati više vremena da mu postane jasno tko je zapravo glavni negativac u ovome filmu.</t>
  </si>
  <si>
    <t>Prije toga uslijedit će cijeli niz sekvenci raznih borbi koje se redaju (pre)brzim tempom koji će vam dva i pol sata njegovog trajanja učiniti pitkim i zabavnim, ali emotivne vrhunce prethodnog nastavka neće dostići niti će se ičime dublje urezati u pamćenje, pa će njegova sudbina vjerojatno biti takva da će ostati upisan kao fusnota članka o prvome filmu na Wikipediji.</t>
  </si>
  <si>
    <t>Usto se vjerojatno i zabavlja, a novim filmom zabavit će i gledatelje.</t>
  </si>
  <si>
    <t>A zabava je i cijela poanta gladijatorskih igara.</t>
  </si>
  <si>
    <t>“Are you not entertained,” pitao je Croweov Maximus publiku u Koloseju i nas pred ekranom.</t>
  </si>
  <si>
    <t>Bili smo zabavljeni tada, zabavljeni smo i danas, ali manje toga ponijet ćemo sa sobom jednom kad izađemo iz arene.</t>
  </si>
  <si>
    <t>Odnosno kina.</t>
  </si>
  <si>
    <t>Iznenađujuće je da je plodni redatelj Ridley Scott snimio samo četiri nastavka u svojoj dugoj karijeri: Hannibal, Prometheus, Alien: Covenant i sada Gladiator II.</t>
  </si>
  <si>
    <t>Njegova dva nastavaka o Alienu i dalje izazivaju podjele, a neki ih vide kao prekompliciranje jednostavne, okrutne ljepote izvornog djela.</t>
  </si>
  <si>
    <t>Gladiator II se ne opterećuje prekompliciranjem.</t>
  </si>
  <si>
    <t>Zapravo, to je prilično jednostavno ponovno uprizorenje Gladijatorove priče o političkom preokretu viđenom očima ratnika.</t>
  </si>
  <si>
    <t>No, kao što je povijest uvijek iznova pokazala, klasici uvijek mogu pogoditi kada su postavljeni s žarom.</t>
  </si>
  <si>
    <t>Gladiator II je nevjerojatno lagan na nogama, zahvaljujući nemalom dijelu entuzijastičnim glumcima.</t>
  </si>
  <si>
    <t>Moderni uglađeni Scott stavlja na povijesni akcijski okvir koji je zakucao prije dva desetljeća čini ovaj nastavak koji nitko nije tražio kao pravi šampionski blockbuster.</t>
  </si>
  <si>
    <t>Kao Maximus Decimus Meridius prije njega, prognani nasljednik Lucius (Paul Mescal) nađe se u rimskom pritvoru i prisiljen je sudjelovati u gladijatorskim borbama.</t>
  </si>
  <si>
    <t>Luciusov bijes na sustav sukobljava se s njegovom odanošću idealima snage i časti koje je zastupao Maximus, što Mescalu daje lijep sukob s kojim se može igrati u prvoj polovici Gladiatora II i pomaže razlikovati njegov oblik junaštva od Maximusovog.</t>
  </si>
  <si>
    <t>Ulazi u arenu tražeći osvetu Acaciju (Pedro Pascal), popularnom generalu koji je osvojio Lucijevu trenutnu domovinu.</t>
  </si>
  <si>
    <t>Ali priča brzo ostavlja Lucijeve osobne motive po strani u korist njegovog korištenja kao simbola za mlađu generaciju kojoj je dosta starih običaja.</t>
  </si>
  <si>
    <t>Postoje veće političke makinacije koje se sve više odvijaju oko kolosejskih igara koje se održavaju u Acaciusovu čast, a Mescal dobro nosi teret te pivarske revolucije.</t>
  </si>
  <si>
    <t>Dopušta dovoljno poniznosti i šarma da zablistaju u ranim scenama, a do trenutka kada lik postane više odraz razmišljanja Gladiatora II o vodstvu, osjeća se dostojnim plašta.</t>
  </si>
  <si>
    <t>Maximus baca dugu sjenu na Gladiator II, ali umjesto da ga potpuno mitologizira, Scott mudro temelji pozitivan utjecaj lika na sjećanjima onih koji su svjedočili njegovom putovanju, Lucius i njegova majka Lucille (Connie Nielsen).</t>
  </si>
  <si>
    <t>To je uglavnom dobro riješeno, ali zbog toga Acacius, državnički lik koji je vrlo sličan Maximusu, malo strši.</t>
  </si>
  <si>
    <t>On nas pomaže podsjetiti da još uvijek ima smisla na najvišim razinama rimske moći.</t>
  </si>
  <si>
    <t>Ali s Lucijem koji je već koračao Maximusovim stopama, Acaciusovo utjelovljenje Maximusovih ideala čini se suvišnim.</t>
  </si>
  <si>
    <t>Maximusov poraz nad Commodusom u areni prije 16 godina trebao je dovesti do nove zlatne ere u Rimu, ali rezultirajući vakum vodstva ostavio je grad još paranoičnijim, opasnijim mjestom nego što je bio prije, neuspjeh boljih anđela koji biva brzo zamagljen u Gladiatoru II.</t>
  </si>
  <si>
    <t>Senat je osakaćen gladju careva za osvajanjem, ostavljajući stare varalice u Senatu kao što je Gracchus (Derek Jacobi) potpuno neučinkovite.</t>
  </si>
  <si>
    <t>No Lucilla je pronašla svoj čelik u godinama nakon Maximusove žrtve, plativši za hljepljenje Rima od strane njezina brata Commodusa držeći se blizu poluga moći i zalažući se za pravdu.</t>
  </si>
  <si>
    <t>S tim idealizmom i cijenom koju je spremna platiti u korist toga, Nielsen dodaje puno dubine liku koji se prošli put osjećao relativno stranim.</t>
  </si>
  <si>
    <t>Rim je možda u tužnom stanju, ali to ne sprječava Scotta da se dobro zabavi.</t>
  </si>
  <si>
    <t>Umjesto da se zaglavi u teškoćama carstva, redatelj ih često minira zbog lakoumnosti.</t>
  </si>
  <si>
    <t>Učestalost s kojom Gladiator II čvrsto drži jezik za zubima dobrodošlo je iznenađenje, s obzirom na to koliko se zaplet čini poznatim, čak i odsječene snimke slugama koje očito prisluškuju djeluju kao namjerno namigivanje publici.</t>
  </si>
  <si>
    <t>Gladiator II je do pogreške vjeran strukturi prvog filma, tako da svjetliji ton koji daje Scott stvarno začinjava scene i razvoj radnje koji bi inače mogli izgledati kao ponavljanje.</t>
  </si>
  <si>
    <t>Taj element Gladiatora II najočitiji je u trenutačnim upraviteljima rimskog sna Marka Aurelija: braća i sucarevi Geta (Joseph Quinn) i Caracalla (Fred Hechinger).</t>
  </si>
  <si>
    <t>Njihovi krvožedni hirovi i podjednako nepredvidive promjene raspoloženja čine ovaj košmarni par malih nakazanih dječaka dostojnim nasljednicima krajnje simpatičnog Commodusa Joaquina Phoenixa.</t>
  </si>
  <si>
    <t>Njihove ludorije graniče s šamarčinom, ali Quinn i Hechinger toliko su temperamentni i neprihvatljivi da nikada ne dopuštaju da zaboravite opasnost koju Geta i Caracalla predstavljaju za budućnost Rima.</t>
  </si>
  <si>
    <t>Možda nemaju istu dramatičnu težinu kao Phoenixov lukavi zlikovac, ali imaju puno sjenila i malog majmuna koji nosi haljinu.</t>
  </si>
  <si>
    <t>To je prilično ravnomjerna trgovina ovdje u Gladiatoru II, pogotovo s obzirom na to da Scott pronalazi ravnotežu negdje drugdje.</t>
  </si>
  <si>
    <t>Nijansiranije ispitivanja o tome tko ima moć (i kako) dolazi kroz Macrinusa (Denzel Washington), trenera gladijatora koji se izdigao iz ropstva kako bi imao utjecaj na gradsku politiku.</t>
  </si>
  <si>
    <t>Ovaj aspekt lika postaje očitiji i dojmljiviji kako priča odmiče, a Washington je apsolutno električan u ulozi.</t>
  </si>
  <si>
    <t>(Mescalova vlastita izvedba često je najbolja kada se trudi parirati dobitniku Oscara.)</t>
  </si>
  <si>
    <t>Macrinus neprestano kalkulira kako unaprijediti svoju stvar, i bez obzira na to kanalizira li Washington to kroz šaputavu prijetnju ili razmetljivo pokazivanje karizme, on posjeduje svaku sobu i uvijek kaže pravu stvar.</t>
  </si>
  <si>
    <t>Hoće li Makrin iskoristiti sav taj utjecaj za dobro ili loše, ili da iskoristi Lucija ili da mu pomogne – mijenja se od scene do scene.</t>
  </si>
  <si>
    <t>To Makrina čini impozantnim poput bilo koje prijetnje s kojom se Lucije suočava u areni i pouzdanim šrafom za scenarij koji se može okrenuti kada kaos Getine i Karakaline vladavine postane previše predvidljiv.</t>
  </si>
  <si>
    <t>Gladiator II postiže pobjedničku ravnotežu između svoje intrige u palači i radnje u igrama, a Scott održava lagan tempo kroz dva i pol sata trajanja.</t>
  </si>
  <si>
    <t>Scene u areni koje služe kao stabilan otkucaj srca filma obično stavljaju malo veći naglasak na veličinu nego na sadržaj, naoružan s više od 20 godina VFX napretka, Scott preplavljuje zonu spektaklom većim od života.</t>
  </si>
  <si>
    <t>Dvoboj s ljutitim pavijanima i sveobuhvatna pomorska borba unutar zidina Koloseuma (što su Rimljani zapravo učinili i što me stvarno šokiralo) bez sumnje su veći od onoga što je Scott uspio postići prošli put.</t>
  </si>
  <si>
    <t>Moderni klasik koji nenametljivo uspijeva ispričati toplu i životnu ljudsku priču suptilno prikazujući samoću, klasne razlike i alkoholizam, pritom ni u jednom trenutku ne gubeći duh Božića.</t>
  </si>
  <si>
    <t>Debeli djedica vozeći kamion donosi – valjda ne otrovane – napitke, goleme korporacije troše milijune na reklame u kojima predstavljaju svoj dozlaboga lažni altruizam, pritom moleći svoje korisnike da oni sami doniraju pokoji cent, adventske kućice po basnoslovnim cijenama prodaju svoje proizvode koje oduševljeno mnoštvo kupuje kao da nisu nikada u životu pojeli kobasicu ili hamburger.</t>
  </si>
  <si>
    <t>Sve je isto k’o i lani.</t>
  </si>
  <si>
    <t>Stigla su nam blagdanska vremena.</t>
  </si>
  <si>
    <t>Uz sve ove sitne radosti još je jedna stvar nezaobilazna tijekom najljepšeg doba godine a to su naravno božićni filmovi, možebitno najozloglašenija vrsta filmova koja se kao i sve ostalo tijekom blagdana lakoćom prodaje.</t>
  </si>
  <si>
    <t>Razlog profitabilnosti takvih uradaka je ustvari vrlo jednostavan, a formula ne može biti primitivnija.</t>
  </si>
  <si>
    <t>Malo tko će na Badnjak pijan i/ili mamuran, napucan hranom sjesti i pogledati primjerice “Sotonski tango” ili “Dvadeseto stoljeće”.</t>
  </si>
  <si>
    <t>Prije će, pokušavajući ne razmišljati o minusima na računima generiranim prekomjernom kupovinom, pogledati prvi film koji ulovi na televiziji, a koji mora zadovoljavati tek nekoliko osnovnih smjernica: mora biti ambijentiran u blagdanska vremena, sve mora biti blještavo, bijelo i okićeno, mora sadržavati toplu obiteljsku priču koja ocrtava sve tradicionalne blagdanske vrijednosti, a soundtrack mora biti nakrcan uobičajenim lakonotnim uspješnicama.</t>
  </si>
  <si>
    <t>Za samu kvalitetu filmova koga je zapravo briga, ionako su blagdani.</t>
  </si>
  <si>
    <t>Ni ova godina nije ništa bolja s nekoliko jedva osrednjih ostvarenja.</t>
  </si>
  <si>
    <t>Eddie Murphy se natječe za najbolje uređenu kuću dok ne naleti na osvetoljubljivog vilenjaka, Jeniffer Garner glumata u nekakvoj body swap komediji, a nevjerojatno netalentirana Mellisa McCarthy je duh iz svjetiljke koji ispunjava želje, premda bi moja želja bila da dotična pronađe drugu profesiju.</t>
  </si>
  <si>
    <t>Iako se danas doista sve i  svašta kategorizira kao božićni film od sada već standardnih  kvazikulerskih  odabira kao što su “Die Hard”, “Batman Returns” ili “Kiss Kiss Bang Bang”  pa sve do “Apartmana” – ironija na koju bi se zasigurno i sam Wilder nasmijao – sjajnih božićnih filmova je ustvari jako malo.</t>
  </si>
  <si>
    <t>Naime osim što mora biti smješten u vrijeme blagdana istinski božićni film mora u sebi sadržavati iskrenu ljudsku priču koja nimalo kvarno i proračunato prikazuje ono najbolje u ljudima što bi pobogu valjda i trebala  bit poanta Božića.</t>
  </si>
  <si>
    <t>Od klasika tu su  “Meet me in St.Louis” ( zanemarit ćemo što je to danas službeno najopasniji grad u Americi i sedmi u cijelom svijetu ), “Shop Around the Corner”, “Miracle on the 34 Street” i, naravno, “It’s a Wonderful Life”.</t>
  </si>
  <si>
    <t>Da se pita medijskog mogula Teda Turnera on bi sigurno rekao “A Christmas Story” s obzirom da se na svaki Božić taj film na njegovom TNT-u prikazuje svih 24 sata.</t>
  </si>
  <si>
    <t>Od modernih ostvarenja tu, jasno, “Home Alone” i “A Nightmare Before Cristhmas” dok smo posljednja zbilja kvalitetna božićna filma imali sada već davne 2003. godine kada su snimljeni “Elf” i “Love Actually”.</t>
  </si>
  <si>
    <t>Sve do nedavno i filma “The Holdovers” Alexandrea Paynea, koji je uvjerljivo najbolji Božići film proteklih 20 godina i jedan od najboljih božićnih filmova uopće, moderni klasik koji nenametljivo uspijeva ispričati toplu i životnu ljudsku priču suptilno prikazujući samoću, klasne razlike i alkoholizam, pritom ni u jednom trenutku ne gubeći duh Božića.</t>
  </si>
  <si>
    <t>Paul Hunman (Paul Giamatti) je čangrizavi  profesor  povijesti u uglednoj srednjoj školi Barton, koji zbog  nedostatka bilo kakvih socijalnih sposobnosti biva kažnjen tako što mora tijekom božićnih blagdana ostati čuvati praznu školu, točnije gotovu praznu.</t>
  </si>
  <si>
    <t>Društvo mu pravi problematični učenik Angus Tully (Dominic Sessa) kojega su roditelji otkantali radi nekakvog  putovanja, te neutješna kuharica Mary (Da’Vine Joy Randolph) koja oplakuje smrt svog sina u ratu u Vijetnamu.</t>
  </si>
  <si>
    <t>Iako bi naš trojac neprilagođenih radije bio bilo gdje samo ne u školi, istina je da baš i nemaju kamo poći  te će prisilno upoznajući druge ponešto shvatiti i o sebi samima.</t>
  </si>
  <si>
    <t>Iako je riječ o konceptu starijem i od godišta lika čije rođenje 25. prosinca i slavimo, bezbroj puta viđenoj katarzi naoko hladnih i distanciranih, a ustvari ranjenih i usamljenih ljudi, ono što “The Holdovers” uzdiže iz mnoštva sličnih uradaka su sjajno napisani i profilirani likovi koji ne izgledaju kao kalkulantski klišeji ili standardni blagdanski protagonisti već kao kompleksne, duboko razrađene osobe kao i iskrena afekcija koju Payne gaji spram svojih likova koji je zbog svojih umjetničkih senzibiliteta i humanističkog pristupa zapravo perfektan kandidat za uradak blagdanske tematike.</t>
  </si>
  <si>
    <t>Nedavno sam pišući o Davidu Fincheru rekao kako malo koji redatelj toliko ne voli svoje likove kao on, dok je Payne njegova sušta suprotnost.</t>
  </si>
  <si>
    <t>U svim svojim najuspjelijim radovima (“Nebraska”, “Sideways”, “About Schimdt”) on se uvijek bavi likovima sa margine, nezadovoljnim cinicima koji svoje nezadovoljstvo prikrivaju stavljajući na sebe plašt zločestoće i sarkazma, time zapravo skrivajući svoju bol, nikada ih ne osuđujući već ih suptilno s distance promatrajući pitajući se zbog čega su oni zapravo takvi kakvi jesu.</t>
  </si>
  <si>
    <t>Giamattiev Hunman je prikazan u maniri klasičnih dikensovskih likova, mrzovoljni pripadnik fantomskog srednjeg staleža okružen gomilom skorojevića koje s gnušanjem gleda kao inferiorne u svakom pogledu, zapravo noseći u sebi bolne uspomene iz mladosti koje su ga spriječile da i sam postane jedan od njih, pa zato jedinu utjehu pronalazi u svom voljenom Jim Beamu.</t>
  </si>
  <si>
    <t>Okosnicu filma čini njegov slojevit i postupan odnos sa Agnusom gdje Payne ponovno izbjegava sve standardne zamke i klišeje jer iako bi bilo najlakše portretirati njih dvoje kao surogat oca i sina.</t>
  </si>
  <si>
    <t>Redatelj se odlučio za puno zreliji pristup u kojem ih jednostavno prikazuje kao dvoje sjebanih ljudi koji jedan drugome mogu pomoći.</t>
  </si>
  <si>
    <t>Treba naglasiti i briljantnu izvedbu debitanta Dominica Sesse  koji je nimalo ne zaostaje za svojim partnerom Giamattiem, prekaljenim rutinerom koji iza sebe ima preko 110 uloga.</t>
  </si>
  <si>
    <t>Uzgred rečeno Sessa je nažalost jedini iz glumačkog trolista  koji nije nominiran za Zlatni globus jer je, eto, valjda puno izazovnije glumiti tupastu lutku negoli složenog adolescenta.</t>
  </si>
  <si>
    <t>Kao što smo se bezbroj puta mogli uvjeriti u rukama manje sposobnog autora ovakav materijal bi  rezultirao ili grotesknom slapstick komedijom gdje se infantilni gegovi nižu jedan za drugim ili bi poskliznuo u jeftinu srcedrapateljnu patetiku, što ovdje nipošto nije slučaj.</t>
  </si>
  <si>
    <t>Nema tu mjesta nekakvim velebnim saznanjima, božićnim čudesima ili nevjerojatnim happy endovima već je “The Holdovers” mali veliki film o tome kako su nepoznati ljudi sposobni jedan drugome oplemeniti život, kako i najmanji znak pažnje i ljubavi može nekome puno značiti, podsjećajući nas da smisao Božića nije debeli djedica, korporativne štetočine ili blagdanske kućice već čista emocija i neiskvareno srce.</t>
  </si>
  <si>
    <t>Američki filmaš Alexander Payne godinama stvara filmove koji su, često, potpuno drugačiji od većine kino ponude.</t>
  </si>
  <si>
    <t>Glavni su protagonisti njegovih filmova obični ljudi sa životnim pričama koje nisu daleke i strane gledateljima.</t>
  </si>
  <si>
    <t>Payneovi protagonisti punokrvni su i slojeviti likovi koje muče opipljivo životni problemi (i)li nedoumice kao i ožiljci iz prošlosti – neki od njih moraju nastaviti živjeti nakon tragedija odnosno gubitaka koje su proživjeli, neki žele (moraju?) pronaći smisao života.</t>
  </si>
  <si>
    <t>Obitelj i obiteljski odnosi u fokusu su zanimanja Alexandera Paynea, ali priče o obiteljima (većinom su one disfunkcionalne, ali koje su u današnje vrijeme funkcionalne?) nisu zamorne, trome i dosadne.</t>
  </si>
  <si>
    <t>One su ukrašene sjajno napisanim dijalozima, izvrsnim glumačkim izvedbama i crnim humorom…svaka od navedenih filmskih priča emotivna je i Payne brzo, na prepad povezuje protagoniste i gledatelje.</t>
  </si>
  <si>
    <t>Od “Gospodina Schmidta” i “Stranputice” pa sve do Nasljednika i Nebraske , Payne je stvorio prepoznatljiv redateljski rukopis, osvojio brojne nagrade i postao omiljeni autor velikom broju ljubitelja filma.</t>
  </si>
  <si>
    <t>Takav status Alexander Payne potvrđuje i novim filmom “The Holdovers”…</t>
  </si>
  <si>
    <t>Radnja filma vraća nas u predbožićno vrijeme, zadnje dane 1970. godine.</t>
  </si>
  <si>
    <t>Učenici, profesori i osoblje ugledne srednje škole “Barton” spremaju se na odlazak kući, na praznike.</t>
  </si>
  <si>
    <t>Ipak, neki neće otići – cinični, od učenika i kolega omražen profesor povijesti Paul Hunham ostaje dežuran tijekom praznika.</t>
  </si>
  <si>
    <t>Spletom okolnosti Hunham dobiva društvo – problematični učenik Angus Tully i tugom slomljena kuharica Mary također ostaju u školi.</t>
  </si>
  <si>
    <t>Mary, Paul i Angus izgledaju kao potpuni stranci, ali dani koje će provesti zajedno zauvijek će promijeniti njihove živote….</t>
  </si>
  <si>
    <t>“The Holdovers” nastavlja niz redateljevih protagonista koji, onako na prvu, nisu pretjerano simpatični – zapravo Angus i profesor Hunham (kuharica Mary, treća glavna uloga filma gledatelju je od prve minute bliska odnosno izaziva empatiju – njena se životna tragedija otkriva u samom početku filma) su odbojni, drski i cinični.</t>
  </si>
  <si>
    <t>No, profesor i učenik su uvjerljivo životni likovi i kako se u životu često događa njihova površinska odbojnost i cinizam prema ljudima i svijetu koji ih okružuje zapravo je maska (ili oklop) ljudi koji su duboko povrijeđeni i(li) ljuti zbog vlastitih životnih odluka odnosno neostvarenih ambicija.</t>
  </si>
  <si>
    <t>Nije jednostavno gledati protagoniste koji, iz raznih razloga, neće otići kući za Božić.</t>
  </si>
  <si>
    <t>Blagdan koji je, bez obzira na snažno religijsko značenje i kod onih koji ne vjeruju postao vrijeme za obiteljsko okupljanje.</t>
  </si>
  <si>
    <t>No, iz različitih razloga glavni protagonisti Božić 1970. godine dočekat će izvan kruga obitelji – međutim, situaciju u kojoj se glavni protagonisti filma nalaze Payne neće pretvoriti u naricanje o zloj sudbini već u potpunosti razotkriva glavne likove i pokazuje kako ljudi iz našeg okruženja kojima i ne dajemo previše pažnje (ili ih čak i ignoriramo) mogu postati veća obitelj od obitelji.</t>
  </si>
  <si>
    <t>U redu, božićno-novogodišnje okupljanje profesora, učenika i Mary splet je okolnosti i slučajnosti, ali često se lijepe (najbolje) stvari u životu događaju upravo…slučajno.</t>
  </si>
  <si>
    <t>Payne izbjegava klišeje i ubacuje u brzinu više – otkriva razloge zbog čega su glavni protagonisti toliko nepristupačni i otrovni prema ostatku svijeta, ali ne dopušta crnilo (osim kada je dašku crnog humora riječ) već profesor Hunham, Mary i Angus pale automobil i “The Holdovers” u trenucima postaje i film ceste (nije prvi put – Payne je s filmom ceste koketirao ili mu se potpuno prepustio u “Nebraski” i “Stranputici”).</t>
  </si>
  <si>
    <t>Putovanje koje otkriva tajne, ali i povezuje profesora i učenika te pokazuje kako se Mary nosi s tragedijom koja je zauvijek promijenila njen život…</t>
  </si>
  <si>
    <t>Iako je “The Holdovers” film sagrađen na odnosima između glavnih protagonista i njihovom snažnom, detaljnom karakterizacijom, redatelj nije propustio dati komentar na određene…ha, pojave u društvu.</t>
  </si>
  <si>
    <t>Najsnažniji je onaj u kojem možemo usporediti sudbine vršnjaka, zapravo klinaca.</t>
  </si>
  <si>
    <t>Jedan od njih je zbog nedostatka novca tragično završio i ostavio Mary u tuzi i boli dok obitelj drugog, Angusa koristi novac kako bi smirila vlastitu savjest i kupila Angusovu ljubav ili se barem riješila njegovih poziva i molbi.</t>
  </si>
  <si>
    <t>Glumačka ekipa filma je…briljantna.</t>
  </si>
  <si>
    <t>Da’ Vine Joy Randolph je osvojila “Oscara” za ulogu Mary, Paul Giamatti ponovo je ostvario nastup za dugo pamćenje (njegov odabir umjesto Cilliana Murphyja za osvajanje zlatnog kipića ne bi bio pogrešan) – mlađahni Dominic Sessa nepravedno je izostavljen kod nominacija, ali je njegova izvedba velika i snažna.</t>
  </si>
  <si>
    <t>Interpretacija Angusa, mladića sa suzama u očima, pokazuje kako se od Sesse u budućnosti mogu očekivati zanimljiva glumačka dostignuća…</t>
  </si>
  <si>
    <t>Premijera filma “The Holdovers” u domaća filma kasni gotovo pola godine – šteta jer premijera prije Božića dala bi dodatni vjetar u leđa novom filmu Alexandra Paynea.</t>
  </si>
  <si>
    <t>No, bez obzira na pretjerano kašnjenje ostaje činjenica kako se već sada može napisati da je riječ o filmu koji pripada na liste najboljih božićnih filmova u povijesti sedme umjetnosti.</t>
  </si>
  <si>
    <t>Riječ je o filmu za sva vremena i može se gledati u svako doba godine.</t>
  </si>
  <si>
    <t>Film o ljudima koji, unatoč životnim traumama i greškama, ne gube nadu, film koji, zapravo, nema sretan završetak, ali ipak šalje snažne poruke.</t>
  </si>
  <si>
    <t>Jedna od njih je činjenica kako ljudi s kojima nismo obiteljski povezani mogu postati važniji za našu životnu priču od članova obitelji, druga je činjenica kako je svaki kraj novi početak (baš kao na završetku “Casablance”)…treća je…ostale otkrijete sami u filmu s dušom i srcem koji gledatelja osvaja na prepad već nakon uvodnih minuta filma.</t>
  </si>
  <si>
    <t>U vremenu smo kada božićni filmovi izlaze jedan za drugim.</t>
  </si>
  <si>
    <t>Često se vraćamo klasicima koje gledamo iz godine u godinu, no volimo i pogledati nove božićne filmove.</t>
  </si>
  <si>
    <t>Većina takvih prati skoro identičnu premisu.</t>
  </si>
  <si>
    <t>Ili je riječ o djevojci iz velikog grada koja se za Božić vraća u svoj mali rodni grad i zaljubljuje se u lokalnog dečka ili je riječ o slatkom obiteljskom filmu koji uvijek ima neki zaplet da bi se na kraju filma izvukla neka poruka o tome kako je samo bitno biti s voljenima.</t>
  </si>
  <si>
    <t>Nedostaje nam taj neki božićni film koji će nas apsolutno dirnuti i oduševiti.</t>
  </si>
  <si>
    <t>I pronašli smo ga.</t>
  </si>
  <si>
    <t>Pogledali smo film koji u posljednje vrijeme oduševljava javnost – The Holdovers.</t>
  </si>
  <si>
    <t>The Holdovers</t>
  </si>
  <si>
    <t>Kako Božić provode usamljeni ljudi?</t>
  </si>
  <si>
    <t>The Holdovers je smješten u Božić 1970. godine.</t>
  </si>
  <si>
    <t>Paul Hunham je učitelj u prestižnom all-boys Barton internatu.</t>
  </si>
  <si>
    <t>Učenici ga mrze, a učitelji škole još i više.</t>
  </si>
  <si>
    <t>Čangrizav je, strog, ne zanima ga tko je čiji sin, dat će jedinicu senatorovim sinovima, ne podnosi bogate učenike za koje tvrdi da su se rodili pod sretnom zvijezdom te ne dopušta nikome da mu se približi.</t>
  </si>
  <si>
    <t>Paul nema prijatelje ni obitelj pa ga zapadne uloga dežurnog učitelja koji tijekom božićnih praznika mora ostati u školi kako bi čuvao učenike koji također ostaju te ne idu doma.</t>
  </si>
  <si>
    <t>Kada otac jednog od petero učenika koji su ostali sami na Božić ipak dođe po svog sina, pozove i sve ostale na skijanje.</t>
  </si>
  <si>
    <t>No, majka jednog od njih, nikako se ne javlja, stoga Paul u školi ostaje sam s njim.</t>
  </si>
  <si>
    <t>Učenik u pitanju je Angus Tully, izrazito pametan, no problematičan tinejdžer.</t>
  </si>
  <si>
    <t>Paulu i Angusu se pridružuje i školska kuharica Mary, Afroamerikanka koja je nedavno izgubila sina jedinca u ratu u Vijetnamu, a koji je i sam bio učenik u Bartonu.</t>
  </si>
  <si>
    <t>Njih troje tvore neobičnu ‘obitelj’ za Božić koja dijeli svakakve nezgode tijekom dva snježna i hlada tjedna u Novoj Engleskoj.</t>
  </si>
  <si>
    <t>No, prava avantura je kako će pomoći jedno drugome da shvate da nisu vezani za svoju prošlost te da mogu odabrati budućnost.</t>
  </si>
  <si>
    <t>Redatelj filma je Alexander Payne, poznat po pametnom kombiniranju komedije i drame.</t>
  </si>
  <si>
    <t>Dvostruki je oskarovac, a oba kipića je dobio za najbolji prilagođeni scenarij za filmove Sideways i The Descendants.</t>
  </si>
  <si>
    <t>Poznat je i po filmovima Downsizing i Nebraska, a The Holdovers je možda njegov najdirljiviji film dosad.</t>
  </si>
  <si>
    <t>Payne se ponovno udružio s glumcem Paulom Giamattijem s kojim je surađivao prije skoro 20 godina na filmu Sideways.</t>
  </si>
  <si>
    <t>U ulozi Angusa debitirao je mladi glumac Dominic Sessa, a u ulozi Mary pronašla se Da’Vine Joy Randolph koju smo gledali u seriji Only Murders in the Building.</t>
  </si>
  <si>
    <t>Payneovi filmovi uvijek briljiraju u području scenarija, a The Holdovers nije ništa drugačiji.</t>
  </si>
  <si>
    <t>Ovaj put, scenarij je povjeren Davidu Hemingsonu koji je većinom radio na TV serijama.</t>
  </si>
  <si>
    <t>Odavno nismo pogledali ovako jedan kvalitetan božićni film koji nije klišej.</t>
  </si>
  <si>
    <t>Iako je Božić vrijeme veselja, postoje i oni koji su tada često i sami.</t>
  </si>
  <si>
    <t>Tako su se u The Holdoversu skupile tri tužne duše od kojih svatko prolazi kroz svoja teška vremena.</t>
  </si>
  <si>
    <t>Film je wholesome, emotivan, smiješan i jednostavno jedan od najboljih filmova koje smo pogledali ove godine, a komentari na film su isključivo pozitivni.</t>
  </si>
  <si>
    <t>Jednostavno vas ne može ostaviti ravnodušnim.</t>
  </si>
  <si>
    <t>Iako nije klasični božićni film, The Holdoversova glavna tema je zapravo kako božićne praznike učiniti najboljim mogućim.</t>
  </si>
  <si>
    <t>Paul i Angus se u početku filma ne podnose.</t>
  </si>
  <si>
    <t>Angus radi spačke, Paul je hladan i strog, no do kraja filma sve se to mijenja.</t>
  </si>
  <si>
    <t>Iako je smješten u hladne i tmurne zimske dane, The Holdovers uspijeva biti topao i srčan film pa čak i kada se svi od likova svađaju.</t>
  </si>
  <si>
    <t>Payne je poznat po crnom humoru u svojim filmovima, a u ovom filmu se savršeno spaja s tugom u likovima.</t>
  </si>
  <si>
    <t>Ono što čini film toliko sjajnim je dinamika između Paula i Angusa.</t>
  </si>
  <si>
    <t>Dok na ekranu vidimo kako dani božićnih praznika prolaze, upoznajemo likove sve više.</t>
  </si>
  <si>
    <t>Kroz njihovu interakciju pomalo počinjemo shvaćati što ih je učinilo likovima kakvi jesu te osjećamo njihovu bol i frustraciju.</t>
  </si>
  <si>
    <t>Tijekom božićnih praznika Paul i Angus uče jedno o drugome, no pritom nikada ne prestaju sa svađanjem.</t>
  </si>
  <si>
    <t>Međutim, njihov odnos se razvija polako i prirodno, baš onako kako i treba.</t>
  </si>
  <si>
    <t>Ubrzo shvaćaju da su puno sličniji nego što bi to htjeli.</t>
  </si>
  <si>
    <t>Do kraja filma Paul se smekša i uz Maryno nagovaranje potrudi se Angusu prirediti bar malo božićnog doživljaja.</t>
  </si>
  <si>
    <t>Njihova veza postane toliko velika da gledajući ih kako jednostavno gledaju knjige na sajmu, jedu skupa u restoranu ili gledaju televiziju postane jednako zanimljivo kao i kada svađaju.</t>
  </si>
  <si>
    <t>LVI</t>
  </si>
  <si>
    <t>Paul Giamatti je jedan od najpodcjenjenijih glumaca današnjice kojeg nekako svi uvijek vole, ali nikad mu ne daju dovoljno hvale.</t>
  </si>
  <si>
    <t>Giamatti je fenomenalno odigrao ulogu Paula Hunhama i toplo se nadamo kako će dobiti nominaciju za Oscara jer je zaista zaslužuje.</t>
  </si>
  <si>
    <t>Glumac je urnebesan sa svojim ‘raskošnim’ uvredama i u filmu vidimo kako je došlo do njegovog hladnog pogleda na svijet, ali kako je on i više od same tvrde površine.</t>
  </si>
  <si>
    <t>Na početku filma se čini kako će biti još jedan stereotipični zločesti i strogi učitelj, no to nije tako.</t>
  </si>
  <si>
    <t>Sve zbog Giamattijeve impresivne izvedbe.</t>
  </si>
  <si>
    <t>Stvarno vam bude stalno do njegovog lika, čak i u najgorim trenucima.</t>
  </si>
  <si>
    <t>Izvanredan je i Dominic Sessa u svojoj prvoj filmskoj ulozi ikad!</t>
  </si>
  <si>
    <t>Glumac je pravo otkriće, a činjenica da može odlično glumiti bok uz bok s Giamattijem obećava.</t>
  </si>
  <si>
    <t>Ne sumnjamo kako je ovo tek njegov početak i kako ćemo ga gledati u scenama s još više glumačkih legendi.</t>
  </si>
  <si>
    <t>Ono što nam se posebno svidjelo kod The Holdoversa, a što su i mnogi gledatelji istaknuli jest njegova atmosferičnost.</t>
  </si>
  <si>
    <t>Ne samo da je smješten u 70-e, film izgleda kao da je tada i snimljen.</t>
  </si>
  <si>
    <t>LVII</t>
  </si>
  <si>
    <t>Vizualno izgleda prekrasno.</t>
  </si>
  <si>
    <t>LVIII</t>
  </si>
  <si>
    <t>Estetika 70-ih posebno je prisutna u uvodnoj špici filma, a toplina na ekranu savršeno paše uz atmosferu filma.</t>
  </si>
  <si>
    <t>LIX</t>
  </si>
  <si>
    <t>Sa svojim coming of age elementima koji se miješaju s crnim humorom i dramatičnim događajima, ako bi The Holdovers morali usporediti s nekim drugim filmovima rekli bi da je spoj legendarnog Dead Poets Societyja te Wes Andersonovog Rushmorea.</t>
  </si>
  <si>
    <t>LX</t>
  </si>
  <si>
    <t>Sve u svemu, The Holdovers je božićni film kojeg ne smijete propustiti.</t>
  </si>
  <si>
    <t>LXI</t>
  </si>
  <si>
    <t>Nije sličan niti jednom kojeg smo pogledali ove godine, a voljeli bi da svoj put pronađe i na Oscarima na kojima definitivno zaslužuje nekoliko nominacija.</t>
  </si>
  <si>
    <t>The Holdovers film je redatelja Alexandera Paynea i scenarista Davida Hemingsona.</t>
  </si>
  <si>
    <t>Radnja prati mrzovoljnog učitelja povijesti, Paula Hunhama (Paul Giamatti).</t>
  </si>
  <si>
    <t>On je zadužen od strane ravnatelja škole, ostati na kampusu tijekom zimskih praznika, kako bi se brinuo o učenicima koji za Božić neće otići kući.</t>
  </si>
  <si>
    <t>Među njima se posebno ističe Angus Tully (Dominic Sessa), pametan, ali problematičan učenik.</t>
  </si>
  <si>
    <t>S njima ostaje i kuharica Mary Lamb (Da’Vine Joy Randolph).</t>
  </si>
  <si>
    <t>Ne zato što mora, već zato što želi ostati.</t>
  </si>
  <si>
    <t>Ili bolje rečeno, ne želi otići.</t>
  </si>
  <si>
    <t>Uz njih su i brojni poprati likovi koji provode više ili manje vremena na ekranu.</t>
  </si>
  <si>
    <t>No ova tri lika i njihovi odnosi, ipak su okosnica ovog filma u vizualnom smislu.</t>
  </si>
  <si>
    <t>Odnosno, njih najviše gledamo i njihove interakcije najviše pratimo.</t>
  </si>
  <si>
    <t>Kao što sam na početku istaknuo, ovdje je doista riječ o neočekivanom božićnom filmu.</t>
  </si>
  <si>
    <t>O nečemu što bi u budućnosti mogli rado gledati u prosincu.</t>
  </si>
  <si>
    <t>Pod uvjetom da dobije zasluženu pažnju javnosti.</t>
  </si>
  <si>
    <t>Jer, teško mi je zamisliti da netko pogleda ovaj film i da mu se on ne svidi.</t>
  </si>
  <si>
    <t>Može vam biti manje ili više dobar, ali rijetko kome će biti loš.</t>
  </si>
  <si>
    <t>Svojim izgledom neodoljivo vuče na filmove iz 1970-ih i 1980-ih.</t>
  </si>
  <si>
    <t>Je li odluka namjerna ili ne, u to ne ulazim.</t>
  </si>
  <si>
    <t>Ali film odaje dašak tog vremena i jednog drugačijeg tipa filmova kojeg mnogi vole.</t>
  </si>
  <si>
    <t>Otprilike možete pretpostaviti kuda film vodi.</t>
  </si>
  <si>
    <t>Na tom putu, on će vas iznenaditi nekoliko puta.</t>
  </si>
  <si>
    <t>A u konačnici ćete doći do otprilike onakvog cilja kakvog ste očekivali uz još poneki dodatak o kojem niste razmišljali.</t>
  </si>
  <si>
    <t>I jednom kada tamo dođete, bit će vam drago.</t>
  </si>
  <si>
    <t>Zapravo, cijelim putem razmišljate o tom trenutku i načinu na koji bi se on mogao dogoditi.</t>
  </si>
  <si>
    <t>Feel-good film s ODLIČNOM glumom</t>
  </si>
  <si>
    <t>The Holdovers ima elemente “feel-good” filma i blagdanskog ozračja.</t>
  </si>
  <si>
    <t>Sukoba generacija i lekcije kako knjigu nikada ne treba suditi po njenim koricama.</t>
  </si>
  <si>
    <t>Ugodno me iznenadila i količina humora koja se nalazi u filmu i koja je lijepo raspoređena.</t>
  </si>
  <si>
    <t>Čak me na trenutke i iznenadila kada bi bila uparena s nekim nezgodnim događajima.</t>
  </si>
  <si>
    <t>Konkretno, jednim događajem u sportskoj dvorani koji je ispao urnebesan upravo zbog tog elementa iznenađenja.</t>
  </si>
  <si>
    <t>Posebno zanimljivo u ovom filmu je kako on, osim dobrog scenarija i lijepih vizuala, počiva i na odličnoj glumi.</t>
  </si>
  <si>
    <t>Dakle, ne okej glumi.</t>
  </si>
  <si>
    <t>Ne dobroj glumi.</t>
  </si>
  <si>
    <t>Nego glumi koja zaslužuje (nominacije za) nagrade.</t>
  </si>
  <si>
    <t>Stoga nije slučajno kako su na Zlatnim globusima čak dvije glumačke nagrade otišle u ruke članovima The Holdovers ansambla.</t>
  </si>
  <si>
    <t>Paul Giamatti nagrađen je kao najbolji glumac u mjuziklu ili komediji, a Da’Vine Joy Randolph kao najbolja sporedna glumica u mjuziklu ili komedije.</t>
  </si>
  <si>
    <t>Zapravo, The Holdovers je vrlo uspješno prošao na Zlatnim globusima.</t>
  </si>
  <si>
    <t>Osvojio je dva, a bio je nominiran u tri kategorije.</t>
  </si>
  <si>
    <t>Jedina u kojoj je izgubio bila je za najbolji mjuzikl ili komediju.</t>
  </si>
  <si>
    <t>Tu je pobjedu odnio film Poor Things.</t>
  </si>
  <si>
    <t>Stoga, bez obzira na to što je Božić iza nas, toplo preporučujem gledanje The Holdovers.</t>
  </si>
  <si>
    <t>The Holdovers' sadrži sve komponente koje ga čine božićnim filmom - odvija se u vrijeme Božića, govori o zbližavanju tužnih i izgubljenih ljudi, topao je u ledenom i snježnom okruženju, ima scena s lampicama, jelkama, girlandama.</t>
  </si>
  <si>
    <t>No njegove su emotivne finese, fantastične glumačke izvedbe i majstorsko miješanje okrutnosti s blagošću, tuge s humorom - suviše izvanserijske da bismo film utrpali u niz šprancerskih blagdanskih zicera.</t>
  </si>
  <si>
    <t>Najnoviji film Alexandera Paynea, koji odnedavno igra u našim kinima pod svojim izvornim, neprevedenim naslovom 'The Holdovers', mogao bi vas na štošta podsjetiti.</t>
  </si>
  <si>
    <t>Primjerice, na 'Društvo mrtvih pjesnika' jer je i ovdje riječ o elitnoj američkoj privatnoj školi-internatu i o učeniku i učitelju koji jedan drugome mijenjaju život.</t>
  </si>
  <si>
    <t>Mogao bi vas, iz sličnih razloga, podsjetiti i na 'Miris žene' jer je riječ o polazniku privatne škole koji za blagdane ne ide k obitelji, nego ih provodi s nadrkanim sredovječnim muškarcem koji ima problema s vidom.</t>
  </si>
  <si>
    <t>Tu su, naravno, i namjerne stilske referencije samog redatelja - film se odvija na prijelazu iz 1970. u 1971. pa se Payne svojski potrudio da film i izgleda i zvuči kao film iz sedamdesetih, a sa sedamdesetima dijeli i to što je po sadržaju sličan filmovima iz te dekade - fokusiran je na likove i malo baca na neke filmove Bogdanovicha, Ashbyja, čak Altmana.</t>
  </si>
  <si>
    <t>Najviše od svega, ovo je božićni film i u njemu ćete prepoznati elemente nekih božićnih klasika.</t>
  </si>
  <si>
    <t>No točno onoliko koliko 'The Holdovers' podsjeća na sve te filmove i stilove, toliko se od njih i razlikuje.</t>
  </si>
  <si>
    <t>Tako i mora biti, zar ne?</t>
  </si>
  <si>
    <t>Zašto bi se inače uopće snimao?</t>
  </si>
  <si>
    <t>OK, tvorci bezbrojnih remakeova, franšiza i nastavaka imali bi polemičan odgovor na to pitanje, ali ovo je ipak Alexander Payne.</t>
  </si>
  <si>
    <t>On ne štanca kopije.</t>
  </si>
  <si>
    <t>Prije svega, ovaj se film od 'Društva mrtvih pjesnika' razlikuje zato što je u njegovu središtu učitelj koji nije ni najmanje inspirativan.</t>
  </si>
  <si>
    <t>Paul Giammatti ovdje (savršeno) glumi Paula Hunhama, profesora klasične kulture u elitnom internatu Barton, mrzovoljnog, ciničnog i podosta krutog profesora kojeg nitko ne voli - ni učenici ni kolege.</t>
  </si>
  <si>
    <t>Paul i ne očekuje simpatije.</t>
  </si>
  <si>
    <t>U jednom briljantnom redateljskom potezu na početku samog filma Alexander Payne otkriva nam o kakvom je čovjeku riječ, prelazeći kamerom po stvarima u njegovu pomalo kaotičnom stanu.</t>
  </si>
  <si>
    <t>Na Paulovu umivaoniku, bez ikakvog skrivanja i maskiranja, stoji napola potrošena tuba masti protiv hemoroida.</t>
  </si>
  <si>
    <t>Očito je riječ o čovjeku koji ne prima i ne očekuje posjete.</t>
  </si>
  <si>
    <t>U kratkom prikazu Paulova profesionalnog života - dok ispravlja testove, drži zadnji sat učenicima prije božićnih praznika i dok razgovara s ravnateljem - saznajemo i kako je došlo do toga da Paul nikome nije ni drag ni simpatičan.</t>
  </si>
  <si>
    <t>Nisu okrutnost, sadizam, cinizam i samoživost ono zbog čega se Paul ponaša abrazivno - on samo pogrešno misli da ih tako skreće s krivog puta.</t>
  </si>
  <si>
    <t>S kolegama se ne slaže jer ih otvoreno osuđuje zbog kršenja principa kojih se on sam drži po cijenu propasti.</t>
  </si>
  <si>
    <t>Bez problema je, primjerice, na kraju godine srušio sina bogatog senatora koji je jedan od najvećih donatora škole.</t>
  </si>
  <si>
    <t>Kada takvog - nabrušenog, mrzovoljnog i neugodnog Paula - za božićne praznike dopadne dužnost da nadgleda petoro učenika koji ne idu kući obiteljima (to su oni koji se u internatima nazivaju the holdovers), čini se kao da će svima ti praznici biti mučenje.</t>
  </si>
  <si>
    <t>I klinci koji su ostali Paulu na brigu su, razumljivo, loše raspoloženi.</t>
  </si>
  <si>
    <t>Neki od njih su i inače problematični, kao izvjesni Teddy Kountze, pomalo nasilan i tup delinkvent, koji vjeruje roditeljima da ne može doći kući jer se kuća preuređuje i hrpa je stvari uskladištena u njegovoj sobi.</t>
  </si>
  <si>
    <t>Jedan je sportaška dobričina, koji nije otišao na skijanje s familijom jer je s ocem u natezanju oko toga što ima dugu kosu, jedan je iz Koreje pa mu je predaleko putovati, a jednom su roditelji mormonski misionari i trenutačno su u Južnoj Americi.</t>
  </si>
  <si>
    <t>No svi pobrojani spletom okolnosti ipak odu iz škole za blagdane.</t>
  </si>
  <si>
    <t>Paul ostaje sam u školi s pametnim Angusom Tullyjem i sa školskom kuharicom Mary Lamb.</t>
  </si>
  <si>
    <t>Giammattijevu kompleksnom liku tako se dodaju još dva kompleksna i zanimljiva lika, iz čije osobne drame i karakteristka proizlazi ostatak filma.</t>
  </si>
  <si>
    <t>Fantastičan mladi glumac Dominic Sessa glumi pametnog mladića Angusa Tullyja, koji je užasno nesretan zbog toga što je trebao otići s majkom i očuhom na Karibe, ali mu je majka to u zadnji trenutak otkazala.</t>
  </si>
  <si>
    <t>Iako se to čini kao kvazidrama razmaženog bogataškog derišta, vrlo brzo saznajemo da se iza Angusove tuge i povrijeđenosti krije bolna tajna.</t>
  </si>
  <si>
    <t>Mary Lamb u savršenoj, fantastično kontroliranoj interpretaciji Da'Vine Joy Randolph, koja je za tu izvedbu ove godine osvojila i Oscara, još je jedan kompleksan, tužan, izgubljen lik u ovom filmu.</t>
  </si>
  <si>
    <t>Glavna kuharica u školskoj menzi taj je posao svojedobno bila prihvatila kako bi pod posebnim uvjetima i sa stipendijom u elitni Barton mogla upisati svojeg pametnog sina Curtisa.</t>
  </si>
  <si>
    <t>Curtis je uspješno maturirao na Bartonu, ali zbog toga što nisu imali novca da ga odmah upišu na Harvard ili Yale, Curtisa su poslali u Vijetnam, gdje je poginuo.</t>
  </si>
  <si>
    <t>Da'Vine Joy Randolph ožalošćenu majku igra s nevjerojatnom suptilnošću, kao da se pomalo utapa.</t>
  </si>
  <si>
    <t>I sad - znam što ćete pomisliti.</t>
  </si>
  <si>
    <t>Da, da, da - još jedan božićni film u kojima se nesretni, mrzovoljni, izgubljeni ljudi zbliže, srca im se otope i svima zavlada duh Božića.</t>
  </si>
  <si>
    <t>Već stoput viđeno, od 'Divnog života' do 'Scroogeda' s Billom Murrayjem.</t>
  </si>
  <si>
    <t>No vjerujte, nije tako jednostavno ni površno.</t>
  </si>
  <si>
    <t>Jest, ovo je topao, božićni film koji će sigurno ući u božićni kanon i vjerojatno se prikazivati o blagdanima.</t>
  </si>
  <si>
    <t>No u njemu je previše slojeva - od osobno-emotivnih do onih društvenih, ilustrativnih za Ameriku nixonovske ere, kada su cvjetići hipijevskog pokreta ocvali, a pred očima se razvila žućkasto-smeđa, otužna stvarnost.</t>
  </si>
  <si>
    <t>Ovo nije još jedan božićni film.</t>
  </si>
  <si>
    <t>Ovo je emotivna, duhovita, potresna i dirljiva drama u ruhu božićnog filma.</t>
  </si>
  <si>
    <t>Znate, kad sam pročitao kratki sinopsis i vidio poster (namjerno nisam gledao trailer jer sam se brinuo da bi mogao otkriti previše), mislio sam da će ovo biti film u kojem lik Millie Bobby Brown kreće na putovanje, zarobljen u obilju opasnih situacija i borbe protiv mnogih neprijatelja.</t>
  </si>
  <si>
    <t>Ispostavilo se da je drugačije od mojih očekivanja.</t>
  </si>
  <si>
    <t>Da, postojala je opasnost u kojoj je bila, ali nije bila onakva kakvu sam zamišljao.</t>
  </si>
  <si>
    <t>Zapravo mi se sviđa ova priča jer je bila jedinstvena za bajku.</t>
  </si>
  <si>
    <t>Za razliku od drugih tipova sličnih priča u kojima je ženski lik obično bio taj koji se spašavao (otuda i izraz “djevojka u nevolji”), ova je bila suprotnost jer se morala spašavati sama.</t>
  </si>
  <si>
    <t>Ali bio sam pomalo nesretan što je gotovo cijeli napeti dio filma snimljen u mraku, što baš i nije bilo ugodno gledati.</t>
  </si>
  <si>
    <t>Osim toga, bilo je toliko vrištanja uključeno što je bilo razumljivo, iako za mene osobno malo previše.</t>
  </si>
  <si>
    <t>Film je režirao Juan Carlos Fresnadillo (28 Weeks Later, Intruders itd.), a scenarij je napisao Dan Mazeau (Wrath of the Titans, Fast X).</t>
  </si>
  <si>
    <t>Koliko sam pročitao, Mazeauov scenarij iskoristila je Evelyn Skye za pisanje vlastitog romana koji je objavljen prije nego što je film objavljen.</t>
  </si>
  <si>
    <t>Znači li to da je film temeljen na romanu ili obrnuto?</t>
  </si>
  <si>
    <t>Uglavnom, kao što rekoh, mislim da je ova bajka s pomakom pametna i zanimljiva.</t>
  </si>
  <si>
    <t>Glumačka postava bila je prilično pristojna s Millie Bobby Brown koja je očito bila zvijezda filma.</t>
  </si>
  <si>
    <t>Mislim da je Robin Wright bila prilično uvjerljiva u svojoj ulozi zbog koje sam bio zadovoljan završetkom, ali smatrao sam da Angela Basset nije imala dovoljno vremena na ekranu da pokaže svoje sposobnosti.</t>
  </si>
  <si>
    <t>Akcija nije bila loša i bilo je tu i tamo neizvjesnosti.</t>
  </si>
  <si>
    <t>To jednostavno nije dovoljno da zadovolji moj apetit za još avanture.</t>
  </si>
  <si>
    <t>Ali zmaj mi se dopao i mislim da je karakterizacija glasa prilično briljantna.</t>
  </si>
  <si>
    <t>To je vjerojatno slično mom osjećaju kada čujem Seana Conneryja kako daje glas Dracu u popularnom filmu Dragonheart iz 1996.</t>
  </si>
  <si>
    <t>Sve u svemu, ovo je još uvijek bio dovoljno dobar film mračne fantazije s jedinstvenom pričom i nekim zabavnim trenucima.</t>
  </si>
  <si>
    <t>Intenzitet je bio OK, ali je bilo previše mračnih scena i glasnog vrištanja.</t>
  </si>
  <si>
    <t>Trajao je 110 minuta, što je uključivalo duge odjavne špice bez odjavnih scena na sredini/na kraju.</t>
  </si>
  <si>
    <t>Dakle, ako ste zainteresirani za gledanje različitih vrsta bajki, onda bi se ovo trebalo uklopiti u kategoriju.</t>
  </si>
  <si>
    <t>Ali ako ste poput mene i očekujete zabavnu avanturističku vrstu filma, onda vas ovo ne bi baš zadovoljilo.</t>
  </si>
  <si>
    <t>Film Dama je bajkovita fantazija s jakim glumačkim imenima.</t>
  </si>
  <si>
    <t>No, u konačnici redatelj Juan Carlos Fresnadillo nije iskoristio sav potencijal priče pa je riječ tek o slabašnom filmu.</t>
  </si>
  <si>
    <t>Priča filma vodi nas kroz avanturu mlade plemkinje Elodie.</t>
  </si>
  <si>
    <t>Kraljevstvo njezinog oca je u velikim problemima pa je jedini izlaz njezina udaja za s princa Henryja, nasljednikom kraljevstva Auree u kojem (sasvim očito) glavnu riječ vodi zla kraljica Isabelle.</t>
  </si>
  <si>
    <t>Elodie misli da se udaje za savršenog princa no ubrzo shvaća da od toga neće biti ništa.</t>
  </si>
  <si>
    <t>Biva bačena u jamu kao žrtva koja treba umiriti krvoločnog zmaja.</t>
  </si>
  <si>
    <t>Prvi napad zmaja preživljava te uskoro shvaća da ju nitko neće spasiti i da je u potpunosti prepuštena samoj sebi.</t>
  </si>
  <si>
    <t>Odlučuje se na pokušaj bijega koji je sve samo ne jednostavan.</t>
  </si>
  <si>
    <t>Sam film mogao bi se okarakterizirati i bajkom (svi elementi su tu).</t>
  </si>
  <si>
    <t xml:space="preserve">No, ima jednu razliku koja se već u startu filma naglašava: “Postoje mnoge priče o viteštvu u kojima herojski vitez spašava damu u nevolji. </t>
  </si>
  <si>
    <t>Ovo nije jedna od njih”.</t>
  </si>
  <si>
    <t>I, doista, ovaj film nije jedna od tih bajki.</t>
  </si>
  <si>
    <t>Film redatelja Juana Carlosa Fresnadilloa (pamtimo ga po i više nego dobrom hororcu 28 tjedana kasnije/28 Weeks Later, 2007.).</t>
  </si>
  <si>
    <t>On otvara film vrlo obećavajuće, sa skupinom vitezova koji se spuštaju u pećinu i sukobljavaju s opakim zmajem.</t>
  </si>
  <si>
    <t>No, taj zmaj je tu još podosta skriven a uvodna priča ostaje zagonetna.</t>
  </si>
  <si>
    <t>Ono što slijedi je bajkovito Elodieino putovanje u bogato kraljevstvo i događaji koji slijede iz priče filma.</t>
  </si>
  <si>
    <t>Ono što odmah upada u oči je mala neobičnost prostora u kojem se odvija radnja filma.</t>
  </si>
  <si>
    <t>Naime, prikaz kraljevstva scenografski je vrlo dobro odrađen, sve je šareno i veliko.</t>
  </si>
  <si>
    <t>Međutim, taj dio je relativno kratak i film nas dalje vodi u crnu pećinu.</t>
  </si>
  <si>
    <t>Dakle, vizualno u totalnu suprotnost, iz boja u crni mrak.</t>
  </si>
  <si>
    <t>Scenografski to sve izgleda kao da se uvelike štedjelo na produkciji.</t>
  </si>
  <si>
    <t>Pokoji labirint, pokoja zamka u obliku ponora i oštrih stijena, neobični svjetleći kukci-žitelji pećine i uglavnom mrak u kojem se skriva opaki zmaj.</t>
  </si>
  <si>
    <t>Sve to asocira na neki prostor koji je već viđen, npr. u serijalu Alien filmova.</t>
  </si>
  <si>
    <t>Najveća mana filma, uz predvidljivost priče i sporu radnju, je nedostatak uzbuđenja i napetosti.</t>
  </si>
  <si>
    <t>Glavna junakinja je u svojoj avanturi stavljena je pred mnoštvo izazovnih situacija.</t>
  </si>
  <si>
    <t>Neke od njih su i pogubne za njezin život.</t>
  </si>
  <si>
    <t>No, sve što redatelj uspije izazvati je tek pokušaj da se stvori neka napeta situacija.</t>
  </si>
  <si>
    <t>U svim tim scenama, ma koliko god da se mlada Millie Bobby Brown trudila biti uvjerljiva, sve to je prilično mlako te ostaje na razini pokušaja bez pravog efekta po gledatelja.</t>
  </si>
  <si>
    <t>Teško je reći u čemu je tu problem jer Fresnadillo se već potvrdio kao talentirani redatelj.</t>
  </si>
  <si>
    <t>U filmu koristi dosta efekata pa možda i tu leži dio problema.</t>
  </si>
  <si>
    <t>Sve u svemu, čini se da čitav produkcijski tim nije uspio ovladati ni mrakom kao elementom za izazivanje straha i nelagode.</t>
  </si>
  <si>
    <t>Sve u svemu, film Dama slabašan je pokušaj svojevrsnog ženskog survival – die hard filma.</t>
  </si>
  <si>
    <t>Velika šteta, jer u sebi sadržava potencijal za puno više od ovoga.</t>
  </si>
  <si>
    <t>Film je dostupan na platformi Netflix.</t>
  </si>
  <si>
    <t>Jedva sam čekala novi film na Netflixu u kojem glavnu ulogu ima Millie Bobby Brown, mlada glumica koja nas je kupila u megapopularnoj teen-seriji "Stranger Things" kao čudnovata djevojčica Eleven.</t>
  </si>
  <si>
    <t>Brown igra atipičnu princezu koja već u startu kao pripovjedačica nagovijesti da ono što gledamo neće biti priča o tome kako je princ spasio svoju princezu.</t>
  </si>
  <si>
    <t>Kako je rekla, tako je i bilo, a film "Dama" solidna je razbibriga koja me iznenadila svojom mračnom estetikom koju zaista nisam očekivala.</t>
  </si>
  <si>
    <t>Zanimljivo je da su film čiju tematiku možemo okarakterizirati kao blagi feminizam prekriven žanrom fantazije napisala i režirala dva muškarca, ali to je manje bitno kada govorimo o "Dami".</t>
  </si>
  <si>
    <t>Baš kao i bilo koja druga bajka koju smo čitali kao djeca, ovaj film banalno nagovijesti što će se dogoditi.</t>
  </si>
  <si>
    <t>Dvadeset minuta gledanja dovoljno je da nam bude jasno da će kraj biti sretan i da je vrlo vjerojatno da princeza neće živjeti sretno do kraja života u prekrasnom kraljevstvu obasutom cvijećem.</t>
  </si>
  <si>
    <t>Ono što nikako ne možemo znati kao gledatelji, a što je ujedno i glavni zaplet, jest da će se bajka brzo pretvoriti u noćnu moru.</t>
  </si>
  <si>
    <t>Doista me iznenadilo koliko je film vizualno mračan i na trenutke strašan do mjere da zaboravim prekrasnu kulisu s početka.</t>
  </si>
  <si>
    <t>Mazeau nije ostavio previše iznenađenja u scenariju te sam mišljenja da bi veći wow efekt postigao kada nam ne bi otkrio na početku apsolutno sve.</t>
  </si>
  <si>
    <t>Unatoč tomu, također postoji neka satisfakcija u gledanju princeze kako se bori sa strašnom zmajicom dok u podsvijesti znamo da će izići iz duboke špilje sa samo nekoliko ogrebotina.</t>
  </si>
  <si>
    <t>Juan Carlos Fresnadillo režijski je ovaj film učinio jednako kristalno jasnim, ali i jednako predvidljivim.</t>
  </si>
  <si>
    <t>"Dama" je film o nesvakidašnjoj princezi koja je doslovno bačena na dno kako bi sama shvatila koliko je važno biti snalažljiv i neovisan kako bi preživio u izvanrednim okolnostima.</t>
  </si>
  <si>
    <t>Millie Bobby Brown utjelovljuje lik Princeze Elodie, mlade žene koja je spremna na brak s nepoznatim mladim muškarcem kako bi spasila svoje kraljevstvo.</t>
  </si>
  <si>
    <t>Iako je Bobby Brown već izrasla u mladu ženu, ona se i dalja smatra dječjom glumicom u Hollywoodu.</t>
  </si>
  <si>
    <t>Uloga princeze Elodie ne zahtijeva preveliku glumačku širinu te moram priznati da se Bobby Brown ne snalazi najbolje u ovom filmu.</t>
  </si>
  <si>
    <t>Najbolje se snalazi u trenutcima kada pokazuje svoje fizičke sposobnosti u akcijskim scenama, dok u emotivnim promjenama zaista vidimo još uvijek neiskusnu mladu glumicu koja je tek zagrebala površinu glumačkog zanata.</t>
  </si>
  <si>
    <t>Bobby Brown nedvojbeno je simpatična i kao gledatelji lako se vežemo za njezin lik, ali moram priznati da me u nekoliko navrata poprilično iznervirao način na koji verbalno pokazuje nezadovoljstvo svojeg lika.</t>
  </si>
  <si>
    <t>Angela Bassett i Robin Wright dvije su vrsne glumice koje također igraju uz Millie te svoje likove igraju odlično.</t>
  </si>
  <si>
    <t>Jedina je šteta što ih nema više u filmu.</t>
  </si>
  <si>
    <t>"Dama" je novi Netflixov film u žanru fantazije koji je odlična razbibriga za gledanje tijekom kišnog vikenda.</t>
  </si>
  <si>
    <t>Traje nešto manje od dva sata te iako znate kako će se završiti, dovoljno je kvalitetan da drži pozornost.</t>
  </si>
  <si>
    <t>Iako sa sigurnošću mogu reći da je uloga Millie Bobby Brown bila znatno bolja u seriji "Stranger Things", u "Dami" je možemo gledati u potpuno drukčijem okruženju, pa joj stoga trebamo dati podršku gledanjem ovog filma.</t>
  </si>
  <si>
    <t>Vaiana se premijerno pojavila 2016. godine i postala je priličan hit.</t>
  </si>
  <si>
    <t>To nije bilo pretjerano očekivano jer je produkcija filma bila prilično problematična (sama ideja bila je upitna tadašnjim glavešinama u Disneyju), međutim ispostavilo se kako je ova pacifička pustolovina oduševila i kritiku i publiku, donijevši Disneyju prilično značajnu zaradu za ondašnje prilike.</t>
  </si>
  <si>
    <t>Vaiana je ubrzo postala miljenica publike, kao i Maui, a nastavak je postao logičan slijed događaja.</t>
  </si>
  <si>
    <t>Međutim – ništa.</t>
  </si>
  <si>
    <t>Osam godina čekanja.</t>
  </si>
  <si>
    <t>U međuvremenu smo imali pandemiju, veliku Disneyjevu krizu i općenit pad zarade na blagajnama, tako da se Disney nakon dugo vremena morao boriti na tržištu, a Vaiana 2 iz nekog razloga nije bila prioritet.</t>
  </si>
  <si>
    <t>No, The House of the Mouse je očito shvatila kako nastavci pale puno više nego remakeovi ili originalne stvari koje su nam nudili posljednjih godina – primjer toga je i enorman uspjeh filma Inside Out 2 – pa je tako i Vaiana 2 došla na red.</t>
  </si>
  <si>
    <t>Možda si mislite da je nastavak bio zbrzan ili sklepan tek tako da se napravi, ali moramo naglasiti kako je Vaiana 2 ispunila sva očekivanja.</t>
  </si>
  <si>
    <t>Nastavci animiranih hitova uvijek su zeznuti za raditi jer imate jasan okvir unutar kojeg morate djelovati, a da pritom budete i originalni i inovativni.</t>
  </si>
  <si>
    <t>Disneyju, ruku na srce, uglavnom uspijeva napraviti dobre nastavke pa je tako i Vaiana 2 uspjela, iako je bilo dosta upitnika oko toga može li nakon osam godina ovaj film biti jednako efikasan i originalan kao i prvi.</t>
  </si>
  <si>
    <t>Zašto?</t>
  </si>
  <si>
    <t>Iako je Vaiana bila uspjeh, Disney je svih ovih godina imao prilično maćehinski odnos prema tom filmu (iz njima znanih razloga) i, iako je nastavak stalno visio negdje u zraku, Disney kao da se cijelo vrijeme mislio isplati li im se to uopće.</t>
  </si>
  <si>
    <t>Istina, Inside Out 2 smo isto čekali godinama, ali dojma smo da taj film uopće nije trebao imati nastavak (izvorno), ali je Disney (Pixar) odlučio kapitalizirati na uspjesima nastavaka pa je i taj hit dobio svoj drugi dio, koji je – srećom – bio jednako kvalitetan.</t>
  </si>
  <si>
    <t>Vaiana 2 dosta dobro kopira formuli originalnog filma – naslovna junakinja mora na pustolovinu koja je prirodni nastavak na događaje prvog filma.</t>
  </si>
  <si>
    <t>U tom smislu, radnja je vrlo vjerna kopija prvog filma pa se može činiti da nedostaje originalnosti, ali postoje dva faktora koja ne idu u prilog takvom zaključku.</t>
  </si>
  <si>
    <t>Prvo, nastavak je uspio obogatiti formuli novim elementima koji uključuju nove likove, zaplete koje nismo vidjeli u prvom filmu te nove negativce koji, iako konceptualno slični prvom filmu, ipak donose nešto novo.</t>
  </si>
  <si>
    <t>Drugo, nastavak je stigao dovoljno kasno da ukoliko niste neposredno prije odlaska u kino ponovo ogledali prvi film nećete osjetiti da vam je priča toliko poznata.</t>
  </si>
  <si>
    <t>Obogativši radnju novim elementima i zapletima koji šire svijet izgrađen u prvom filmu, Vaiana 2 donosi staru i poznatu priču na jedan nov način, odnosno daje nam jednu novu priču na već poznat način, što je dosta dobra formula ukoliko želite igrati na sigurno (a s obzirom na sve, Disney sigurni želi igrati na sigurno u ovom trenutku) i zadržati šarm svijeta koji izgrađujete.</t>
  </si>
  <si>
    <t>Vaiana 2 je film koji donosi dva polarna aspekta koji se jako dobro kombiniraju u efektnu cjelinu.</t>
  </si>
  <si>
    <t>S jedne strane, nastavak ima puno više mana nego prvi film, pri čemu primarno mislimo na određene dijaloge i scenaristički nejasne odluke iz prvog dijela filma.</t>
  </si>
  <si>
    <t>Ti trenuci jednostavno djeluju off dok gledate film i strše u odnosu na ostatak filma, što nije bio slučaj s prvim filmom, što jer je bio prvi pa je world building bio važan trenutak, što jer je snimljen u nešto drugačijem vremenu.</t>
  </si>
  <si>
    <t>Međutim, kako film napreduje, scenaristi nam donose neke nove elemente koji imaju gotovo epski karakter; prvi film je imao izražene emocije, ali one su bile puno intimnije prirode jer je sama priča bila puno osobnija.</t>
  </si>
  <si>
    <t>U nastavku, Vaiana je lik s misijom, a ta je misija herojska u svom karakteru pa film uvodi jednu novu vrstu emocija koje se jako dobro uklapaju u priču.</t>
  </si>
  <si>
    <t>I upravo je to ona druga krajnost ovoga filma koja podiže sve na jednu višu razinu jer su ulozi ovoga puta veći upravo zato što nisu samo osobni.</t>
  </si>
  <si>
    <t>I upravo se na taj način film spaja u jednu smislenu cjelinu koja kompenzira vlastite nedostatke, a upravo bi tako trebalo i biti.</t>
  </si>
  <si>
    <t>Rijetko koji film je istinski savršen i izbalansiran od početka do kraja, a kvaliteta filma – u konačnici – ogleda se i u tome koliko uspješno anulira vlastite nedostatke, a Vaiana 2 je u tome bila iznimno uspješna.</t>
  </si>
  <si>
    <t>U konačnici, nema razloga ne zaključiti kako je Vaiana 2 iznimno dobro odrađen nastavak koji je i više nego dostojan prvog filma.</t>
  </si>
  <si>
    <t>Čarolija je tu, jednako kao i prelijepa estetika, a iako se film značajno oslanja na prvom filmu, postoji dovoljno novih i originalnih elemenata da i odrasli i djeca uživaju u ovoj pustolovini.</t>
  </si>
  <si>
    <t>Tome svemu značajno doprinosi i glazba, koju nismo posebno isticali, a koja je bila jedan od boljih elemenata filma, uključujući i pjesme.</t>
  </si>
  <si>
    <t>Ono što bismo možda izdvojili kao najveći nedostatak jesu neki elementi koji djeluju nedovršeno.</t>
  </si>
  <si>
    <t>Recimo, hodajući kokosi (Kakamore) jako su simpatični i među boljim su dodacima filmu, međutim ostaje dojam da nisu dovoljno iskorišteni.</t>
  </si>
  <si>
    <t>Slično je i s negativcima, koji su jako dobro postavljeni, ali njihova priča nije ni približno dovoljno razrađena, međutim film završava tako da postavlja priču za treći film pa ćemo sve ovo moći oprostiti ukoliko Disney napravi i treći film s kojim će nastaviti/zaključiti priču na ispravan način.</t>
  </si>
  <si>
    <t>Sve u svemu, Vaiana 2 topla je preporuka u kojoj će uživati i oni najmlađi i oni nešto stariji gledatelji.</t>
  </si>
  <si>
    <t>NAKON dugog čekanja Vaiana 2 stigla je u domaća i svjetska kina.</t>
  </si>
  <si>
    <t>Prvi film, objavljen 2016., postigao je nevjerojatan uspjeh na kinoblagajnama.</t>
  </si>
  <si>
    <t>Film je uključivao velike zvijezde poput Dwaynea Johnsona, Auli'i Cravalho, Jemainea Clementa i Nicole Scherzinger.</t>
  </si>
  <si>
    <t>Animirana glazbena fantazija smještena na polinezijski otok Motunui pratila je živote otočana s jednom zajedničkom strašću - štovanjem božice prirode Te Fiti.</t>
  </si>
  <si>
    <t>Ona je koristila zeleni kamen pounamu kao svoje srce i izvor moći, no kaos je nastao kada je Maui, polubožanstvo, ukrao njezino srce kako bi ljudima dao moć stvaranja.</t>
  </si>
  <si>
    <t>Vaiana 2 odvija se tri godine nakon događaja iz prvog filma.</t>
  </si>
  <si>
    <t>Sada starija Vaiana putuje na nove otoke u nadi da će otkriti ljude povezane s oceanom.</t>
  </si>
  <si>
    <t>Vaiana ima viziju svoga pretka, Tautai Vase, koja otkriva da zbog zlog boga oluja Nala, koji želi vlast nad smrtnicima, nitko više nije povezan s oceanom.</t>
  </si>
  <si>
    <t>Vaiana okuplja posadu kako bi ispravila situaciju.</t>
  </si>
  <si>
    <t>Jedna od glavnih razlika između ova dva filma je to što je Lin-Manuel Miranda, koji je napisao pjesme za prvi film, zamijenjen s Abigail Barlow i Emily Bear u drugom dijelu.</t>
  </si>
  <si>
    <t>Svi koji su pogledali film imaju istu zamjerku - kažu da nastavak nije impresivan kao prvi film.</t>
  </si>
  <si>
    <t>Owen Gleiberman za Variety piše: "Pjesme u Vaiani 2 su vedre i privlačne, s onim otkačenim otočkim ritmom, ali većina zvuči kao slabije kopije Lin-Manuelovog stila."</t>
  </si>
  <si>
    <t>Peter Bradshaw iz Guardiana primjećuje: "Sve je pristojno, ali nedostaje bilo čega strastvenog ili iskrenog; sve je vođeno glatkom efikasnošću i algoritamskom preciznošću."</t>
  </si>
  <si>
    <t>Lovia Gyarkye za Hollywood Reporter dodaje: "Iako iščekivani nastavak ima zadivljujuću animaciju, nedostaju mu kohezivna priča i emocionalna prisnost koja je učinila prvi film posebnim."</t>
  </si>
  <si>
    <t>Ipak, neki su gledatelji oduševljeni animacijom.</t>
  </si>
  <si>
    <t>Na društvenoj mreži X jedan je korisnik napisao: "Vaiana 2 je prekrasan i trijumfalan nastavak koji započinje sporije, ali se polako pretvara u epsku avanturu koja me na kraju potpuno osvojila."</t>
  </si>
  <si>
    <t>Produženi Thanksgiving vikend u Americi rezerviran je za neki animirani film, po mogućnosti u produkciji studija Walt Disney Pictures ili u kombinaciji s Pixarom, strateški tempiran za premijeru/distribuciju u studenom, koji tjedan ili netom pred Dan zavalnosti za obiteljski posjet kinima.</t>
  </si>
  <si>
    <t>To je napose postala tradicija nakon 2013. i megahita "Snježno kraljevstvo". "Ekipa za 6", "Dobri dinosaur", "Vaiana", "Coco i velika tajna", "Ralph ruši internet", "Snježno kraljevstvo II", "Encanto", "Čudesan svijet", "Želja".</t>
  </si>
  <si>
    <t>Tradiciju poštuje i "Vaiana 2", nastavak megahita koji u kina stiže (pre)dugih osam godina nakon originala.</t>
  </si>
  <si>
    <t>Ipak, protok godina "Vaiani 2" ne odmaže, već joj ide u prilog.</t>
  </si>
  <si>
    <t>Od 2016. naovamo Vaiana ili Moana stekla je titulu jedne od najpopularnijih Disneyjevih heroina/princeza uopće, a njezin crtić postao moderan animirani klasik, tako da se nastavak jedva (do)čekao i bio je spreman za rušenje Thanksgiving rekorda u američkim kinima sudeći po zaradi prvog dana prikazivanja.</t>
  </si>
  <si>
    <t>"Frozen II" je 2019. tijekom pet dana produženog vikenda ostvario zaradu od 127 milijuna dolara, a "Vaiana 2" je na staroj i novoj slavi zaradila još i više – 135.</t>
  </si>
  <si>
    <t>"Vaiana 2" je vizualno predivan crtić, ali ne doseže visoku razinu kvalitete recentnih animiranih nastavaka poput "Snježnog kraljevstva II" ili "Izvrnuto obrnuto 2".</t>
  </si>
  <si>
    <t>Prva "Vaiana" je s egzotičnim fantazijskim misticizmom i "girl power" feminizmom preuzela štafetu od "Pocahontas" i "Mulan" te odškrinula vrata za "Frozen" pa je zato šteta da "Vaiana 2" nije slijedila trag "Frozena II" u smislu da manje ponavlja već viđeno i ponudi nešto novo, ode u potpuno drugom smjeru.</t>
  </si>
  <si>
    <t>"Snježno kraljevstvo II" u odnosu na "Vaianu 2" više odlazi "u nepoznato" i ispalo je dostojnije prvog, na opetovano gledanje možda čak i superiornije, s novim konceptom (voda i sjećanje), angažiranom pričom, uslojenim likovima, produbljenim emocijama i još boljom pjesmom od megahitoidne "Let It Go" – "Into The Unknown".</t>
  </si>
  <si>
    <t>Zaplet "Vaiane 2" replika je prethodnika i odvodi heroinu na slično oceansko putovanje s porukom "nikada ne smijemo prestati birati tko smo", uz sitne preinake, s masivnijim vizualnim spektaklom, tj. više blockbusterske akcijske avanture i humora zahvaljujući većem broju "comic relief" likova.</t>
  </si>
  <si>
    <t>"Trebat ću veći kanu", ironično kaže Vaiana i parfrazira nezaboravni citat iz "Ralja".</t>
  </si>
  <si>
    <t>Zaplet o vraćanju stvari u prirodan poredak i ujedinjenju različitih (otočkih/domorodačkih) kultura je hvalevrijedan, ali već viđen.</t>
  </si>
  <si>
    <t>Možda zato nastavak nekako više tipuje na zabavu i isporučuje je u susretima Vaiane i njezine ekipe s kokosolikim plemenom spremnim za anarhiju poput Malaca, školjkom veličine otoka i šišmikolikom vješticom koja drži u zarobljeništvu poluboga Mauija s animiranim tetovažama, omiljenog lika iz izvornog crtića.</t>
  </si>
  <si>
    <t>Autori nastavka rade grešku što više od polovice trajanja drže odvojeno Vaianu i Mauija, a i jednom kad ih ujedine njihova nova interakcija ne uspijeva dosegnuti staru, gubeći se među ostalim likovima.</t>
  </si>
  <si>
    <t>Još više od Mauijeve kraće minutaže osjeća se izostanak glazbenog hitmejkera Lin-Manuela Mirande kojeg su zamijenile Abigail Barlow i Emily Bear i kreirale pjevne, ali nepamtljive pjesme.</t>
  </si>
  <si>
    <t>Nijedna pjesma u "Vaiani 2" ne može se mjeriti s "How Far I‘ll Go" u sjajnoj interpretaciji Auli‘i Cravalho (izvorni glas animirane junakinje), iako joj "Beyond" pokušava parirati.</t>
  </si>
  <si>
    <t>Zaigrana, za Oscara nominirana "How Far I‘ll Go" pjesmom je prenosila magični audiovizualni "sense of wonder" crtića.</t>
  </si>
  <si>
    <t>Nastavak traži i povremeno pronalazi magiju isključivo u vizualnom, primjerice susreta Vaiane s fluorescentnim divovskim plavetnim kitom u srcu oceana.</t>
  </si>
  <si>
    <t>Oceanske scene uistinu su spektakularne, kombinacija "Waterworlda" i "Avatara 2" s vodenim efektima u stilu "Bezdana", ali "Vaiana 2" teško će steći reputaciju "Vaiane".</t>
  </si>
  <si>
    <t>No, Disney ne odustaje i za 2026. najavljuje igranu verziju animiranog filma.</t>
  </si>
  <si>
    <t>Može li igrana "Vaiana" uhvatiti čaroliju animirane bolje od nastavka?</t>
  </si>
  <si>
    <t>Lift – film o pljački koji nije najbolje kvalitete, ali je ipak prilično ugodan.</t>
  </si>
  <si>
    <t>Kao što sam već rekao, veliki sam obožavatelj priče o pljačkama što me zaintrigiralo da saznam kako će ovaj film proći.</t>
  </si>
  <si>
    <t>Iako sam gledajući glavnu glumačku postavu, Kevin Hart podigao moju obrvu budući da je on komičar i njegovo je iskustvo gotovo uvijek bilo povezano s žanrom komedije.</t>
  </si>
  <si>
    <t>Pa dok sam oprezno gledao film od početka, nije mi bilo lahko vidjeti ga ozbiljnog.</t>
  </si>
  <si>
    <t>Pružio je malo humora u sredini dok je komunicirao s Dentonom, dok je ostatak filma bio pažljiviji na posao pljačke i nije se zajebavao kao prije.</t>
  </si>
  <si>
    <t>U svakom slučaju, prva pljačka je bila tako, ali glavna pljačka je bila puno bolja, ali joj je nedostajao pravi intenzitet i neizvjesnost.</t>
  </si>
  <si>
    <t>Zapravo sam bio impresioniran obratom.</t>
  </si>
  <si>
    <t>Iako sam mislio da će završiti s nečim takvim, nisam vidio neki veliki obrat.</t>
  </si>
  <si>
    <t>I da budem iskren, bio sam prilično zadovoljan završetkom filma.</t>
  </si>
  <si>
    <t>Međutim, sama pljačka možda neće biti tako sofisticirana kao ona u drugim filmovima o pljački visoke kvalitete poput slavne Oceanove trilogije ili čak The Italian Job koji je slučajno režirao F. Gary Gray (Men In Black: International, The Fate of the Furious etc), redatelj ovog filma.</t>
  </si>
  <si>
    <t>Za razliku od uobičajene priče o pljački u kojoj su članovi prvo regrutirani, a zatim tek rade na tome, ova je pokazala da je Cyrus već bio najbolji prijatelj s članovima svog tima od samog početka.</t>
  </si>
  <si>
    <t>Nije bilo pozadinske priče o tome zašto su bili tako bliski, što za mene nije bila velika stvar, ali vjerojatno vrlo važno za neku publiku.</t>
  </si>
  <si>
    <t>Baš kao što sam i predvidio, filmski kritičari su ovaj film žestoko bacili s vrlo niskim ocjenama.</t>
  </si>
  <si>
    <t>Glumačka postava mi je bila OK iako malo njih nije bilo previše privlačno, osim možda Vincenta D’Onofria koji je glumio jedinstven lik i ostavio bolji dojam od ostalih.</t>
  </si>
  <si>
    <t>Nažalost, njegov lik nije bio previše koristan u pljačkama, i činilo se da je dodan samo da da malo boje.</t>
  </si>
  <si>
    <t>Jean Reno također nije bio baš uvjerljiv kao glavni negativac, ali je Sam Worthington sasvim odgovarao kao dosadan lik.</t>
  </si>
  <si>
    <t>Ovdje je bilo malo akcije što je bilo dovoljno za takav film jer je glavni fokus bila sama pljačka.</t>
  </si>
  <si>
    <t>Šteta što nismo vidjeli kako Úrsula Corberó pokazuje svoje sposobnosti kao u Money Heistu kada je igrala Tokyo.</t>
  </si>
  <si>
    <t>Sama komedija je bila vrlo oskudna i mislim da ova nije prošla kategoriju pljačkaške komedije, već samo pljačkaški film s primjesama humora.</t>
  </si>
  <si>
    <t>Oh, također je imao neke CGI efekte koji su bili prilično očiti kada se gledalo na TV-u (isti problem s drugim filmovima, čak i onima koji imaju veliki budžet).</t>
  </si>
  <si>
    <t>Trajanje je bilo 104 minute, uključujući odjavnu špicu koja nije imala odjavnu špicu ili scenu nakon odjavne špice.</t>
  </si>
  <si>
    <t>Sve u svemu, ovo mi je bio dovoljno ugodan film o pljački.</t>
  </si>
  <si>
    <t>Možda nema pljačku najvišeg standarda, ali je svejedno prilično zabavno sve dok vam je ugodno vidjeti Kevina Harta kao vođu tima s njegovim stilom.</t>
  </si>
  <si>
    <t>Dakle, ako očekujete nevjerojatan film o pljački, onda ga ovdje nećete pronaći.</t>
  </si>
  <si>
    <t>Ali ako smanjite svoja očekivanja i samo se želite malo zabaviti, onda bi vas ovo moglo zadovoljiti.</t>
  </si>
  <si>
    <t>Kompilacija već viđenog koletiviziranja pljačke sa zgodno ubačenim pop corn motivima o prelasku agentice Interpola u redove redom simpatičnih i neodoljivo moralnih lopina realizirana je kao copy paste Soederbergovih “Oceanovih 11, 12 i 13” kao role modela vrhunski zabavnih filmova o šarmantnim timovma lopova kojima pridodajete Cruisove friendove iz svih “Nemogućih misija”.</t>
  </si>
  <si>
    <t>Napravljen maksimalno šablonski, “Lift” u svim segmentima računa na light šarm i kris krosanje s momentima akcije te nadmudrivanja lopova i murije na tragu im.</t>
  </si>
  <si>
    <t>Antagonisti ispadaju sa zakonski “ispravne” strane i gledatelju je za navijati za načelne bad guyse i cure.</t>
  </si>
  <si>
    <t>Međutim iz navedenih razloga prezasićenja sličnim sadržajem to se neće dogoditi.</t>
  </si>
  <si>
    <t>Red nemogućeg, nerealnog, zabavnog, predvidljivog i producentski tempiranog na točno onaj moment u kojem unaprijed znate scenu i dijalog koji će se dogoditi u slijedećem kadru, ono je s čim se odgovorni za Netflix premijere zadovoljavaju ako je u pitanju pristojan i prosječan akcić kakav je “Lift”.</t>
  </si>
  <si>
    <t>Ovakav bi film u kinima, ovisno o reklamnoj kampanji i PR-u bio jedan od sleeper hitova koji bi se natjecao za svojih 50 do 80 milijuna $ s novim akcićem Liama Neesona u kojima mogu uživati samo ljubitelji žanra kojima je to prvi film takve vrste.</t>
  </si>
  <si>
    <t>Ovako će mu brojiti sate pregleda ne bi li ocijenili uspješnost i skratili vrijeme zijevanja.</t>
  </si>
  <si>
    <t>“Lift”, najnoviji Netflixov akcijski film u rekordnom se roku našao na vrhu najgledanijih naslova i, iako smo očekivali film koji će nam donijeti napetu radnju kakva i priliči akcijskim filmovima, moramo priznati kako film nije ispunio naša očekivanja.</t>
  </si>
  <si>
    <t>Ovaj naoko interesantan projekt redateljskog veterana F. Garyja Graya kompetentno je izrađen s impresivnom glumačkom postavom, no nije uspio izbjeći tipične zamke ‘prazne akcije’ koja se sve češće pojavljuje u novim, akcijskim filmovima.</t>
  </si>
  <si>
    <t>Priča prati eklektičnu grupu prevaranata predvođenu Cyrusom (Kevinom Hartom), koja se suočava s izazovom izvođenja pljačke zlatnih poluga u vrijednosti od pola milijarde dolara, i to iz komercijalnog zrakoplova koji leti između Londona i Züricha.</t>
  </si>
  <si>
    <t>Premisa obećava uzbudljivu radnju, ali nedostatak raznolikosti među likovima i ‘specijalni efekti’ koji ponekad djeluju izolirano od stvarnosti značajno umanjuju angažman gledatelja.</t>
  </si>
  <si>
    <t>Cyrus i njegov tim suočavaju se sa svojom zamršenom prošlošću, ali i agenticom Interpola, Abby Gladwell, koju tumači Gugu Mbatha-Raw.</t>
  </si>
  <si>
    <t>Nakon neugodnog flerta i nekoliko pokušaja stvaranja kemije između njih, priča je ostavila dojam potpunog nedostatka dubine.</t>
  </si>
  <si>
    <t>Film se uglavnom oslanja na klasične filmske trikove poput ubrzanih sekvenci i zuma, kako bi održao ritam, no s vremenom te tehnike postaju zamorne, baš kao i sam film.</t>
  </si>
  <si>
    <t>Iako je “Lift” pružio nekoliko sjajnih trenutaka, filmu definitivno nedostaje dublji smisao koji akcijski film odvede na neku novu razinu.</t>
  </si>
  <si>
    <t>Stoga, sugeriramo da, ako planirate gledati ‘Lift’, uživate u filmu baš kao što inače uživamo u komedijama – opušteno i bez očekivanja.</t>
  </si>
  <si>
    <t>U moru Netflix ponude “Lift” je samo još jedan proizvod bez ukusa i mirisa ali je barem lijepo “upakovan”.</t>
  </si>
  <si>
    <t>Neduhoviti Cyrus (kojeg glumi iz nekog razloga komičar Kevin Hart) je vođa uspješne/internacionalne/multikuturalne i multirasne grupe lopova kojima je specijalnost krađa preskupih umjetničkih djela.</t>
  </si>
  <si>
    <t>Nakon (ne)uspješnog poduhvata u Veneciji dobivaju/nameće im se zadatak od strane Interpola (koji je u ovim Netflix filmovima uglavnom pretvoren u sprdnju…verojatno i sa pravom) da spriječe transakciju zlata vrijednog 500 milijuna dolara kojim će ozloglašeni (ali bez dokaza za uhićenjem) biznismen (glumi ga Jean Reno) platiti usluge hakerskoj grupi spremnoj da hakira državne sisteme (poput vodovoda, elektrana ili srpskog EPS-a).</t>
  </si>
  <si>
    <t>Problem je što to moraju učiniti u zraku tj. moraju opljačkati (putnički !??!) avion koji to zlato prevozi u Zurich.</t>
  </si>
  <si>
    <t>Osim relativno zanimljive glumačke postave koja, uglavnom, i nema šta pametno da radi “Lift” ima nekoliko lijepih slika Venecije i nekih drugih prirodnih (i neprirodnih) ljepota.</t>
  </si>
  <si>
    <t>Sve ostalo je prepušteno kompjuterima, da li u vidu ChatGPT-AI scenarija/dijaloga ili u vidu ne baš dobrih CGI efekata koji su korišteni ne samo u rekreiranju avionskih letova već i u generiiranju lažnih lađa na lažnom moru.</t>
  </si>
  <si>
    <t>Opet (i opet) ovaj moj, također generični, tekst ne može ne spomenuti da nam je Netflix uvaljivao i mnogo gore proizvode (a sve zabašurene sa poznatim glumcima) koje su bile i gluplje i…gluplje.</t>
  </si>
  <si>
    <t>“Lift” barem traje podnošljivih 105 minuta i možete ga, umjesto screen saver-a, pustiti da teče na TV dok paralelno radite, nadam se, neke mnogo pametnije stvari.</t>
  </si>
  <si>
    <t>I nije neka preporuka ali ako baš morate pogledati nešto vrlo svježe (iz 2024 godine) mogli bi ste i znatno gore proći.</t>
  </si>
  <si>
    <t>Ah, taj osjećaj kad ugledaš animiranog dječaka kako sjedi na vrhu polumjeseca i pročitaš slova Dreamworks Animation…</t>
  </si>
  <si>
    <t>Malo je studija koji su dokazani hitmejkeri, no Dreamworks to svakako jest, dosad su nam isporučili nekoliko franšiza („Madagaskar”, „Kung Fu Panda”, „Kako izdresirati zmaja”, „Shrek”), nekoliko briljantnih samostalnih filmova („MaksimUm”, „Čudovišta protiv izvanzemaljaca”, „Riba ribi grize rep”), a nastavljaju to činiti čak i danas, kad je teško napraviti dobar (animirani) film („Loši momci”).</t>
  </si>
  <si>
    <t>Oslanjajući se na vrhunsku animaciju i pametan humor koji je pogodan i za djecu i za odrasle, kreativni tim ovog studija iznjedrio je i nekoliko franšiza koje su dočekale svoj četvrti dio, prije svega su tu „Shrek” i ova franšiza.</t>
  </si>
  <si>
    <t>I dok su mnogi, usudio bih se reći posve neopravdano, odbacili zelenog ogra nakon drugog dijela jer im treći i četvrti nisu bili po volji, saga o pandi Pou preživjela je zub vremena i nastavila udarati jače no ikad.</t>
  </si>
  <si>
    <t>Prvi dio upoznao nas je s čarobnim svijetom u kojem životinje izvode kung-fu majstorije i u kojem vlada bogata mitologija, no i stroga hijerarhija.</t>
  </si>
  <si>
    <t>Na čelu Doline mira bio je majstor Ugwei, njegov zamjenik bio je majstor Shifu, a odmah ispod njih nalazio se Zmajski ratnik koji je pukom slučajnošću (ili slučajnosti ne postoje) postao Po, veliki obožavatelj Tigrice i ostatka Paklene petorke.</t>
  </si>
  <si>
    <t>Sukobivši se s Tai Lungom, snježnim leopardom i nekadašnjim Shifuovim učenikom, Po dokazuje svoju vrijednost.</t>
  </si>
  <si>
    <t>Iako prvenstveno namijenjen djeci, serijal se odmah nametnuo temama koje su zaintrigirale i odrasle – značenje sudbine, sreće, slučajnosti, važnost prihvaćanja drugačijih kao i zdrave prehrane.</t>
  </si>
  <si>
    <t>Drugi dio potpuno okreće ploču i od simpatičnog svijeta u kojem takozvani Yushijev zahvat prstom („Skadoosh!”) pobjeđuje Tai Lunga dolazimo do Lorda Shena i njegovog poremećenog plana koji se sastoji od genocida svih pandi.</t>
  </si>
  <si>
    <t>Izrazito mračan, no ipak ispunjen humorom, drugi dio serijala ostaje trajan primjer toga kako je animacija više od dječje zabave.</t>
  </si>
  <si>
    <t>Iako je treći dio sjajno napravljen, pomalo je ostao u sjeni prethodnika i to ponajviše što je fokus prebacio sa zlikovca na nove likove koji nisu uspjeli zasjati toliko u usporedbi s fantastičnim Shenom.</t>
  </si>
  <si>
    <t>Konačno, nakon sedam godina čekanja, dolazimo i do četvrtog dijela koji je opravdao sva očekivanja i pokazao se kao dokaz da animacija još živi.</t>
  </si>
  <si>
    <t>Unatoč sjajnim recentnim izdanjima poput „Spider-Man: Putovanje kroz novi svijet”, došlo je do inflacije sjajnih animiranih filmova te smo mi kao gledatelji i ljubitelji ovog žanra bili primorani gledati inferiornije naslove kao što su „Nindža kornjače: Makljaža s mutantima”, „Snježno kraljevstvo 2”, „Malci 2”.</t>
  </si>
  <si>
    <t>Dogodilo se to i zato što su superiornije franšize stavljene ili na led ili su zapele u produkcijskom paklu te je pitanje kad će doći do distribucijskog raja.</t>
  </si>
  <si>
    <t>Ponajprije se to odnosi na četvrti nastavak „Madagaskara”, reboot „Shreka” i šesti dio „Ledenog doba”.</t>
  </si>
  <si>
    <t>I dok je Disney otišao putem live-action filma te ondje kreativnost preživljava isključivo zahvaljujući podružnici Pixar, DreamWorks ima priliku zadati udarac i upravo to i čini objavom „Kung Fu Pande 4”.</t>
  </si>
  <si>
    <t>Svi elementi koji su ovu franšizu animiranih akcijskih komedija učinili posebnom, prisutni su i ovdje – junak velikog srca i još većeg želudca, humor koji će staviti smiješak na usta svim generacijama, prelijepa animacija, vrhunska glazba jednog i jedinog Hansa Zimmera, brutalni zlikovac u obliku Kameleonice te napeta priča koja nas vodi kroz čarobni svijet drevne Kine.</t>
  </si>
  <si>
    <t>Ne treba zaboraviti da ništa od ovog ne bi bilo moguće da se i hrvatski glasovni glumci nisu iznimno potrudili i tako oživili bogatu galeriju likova – od Franje Dijaka koji je savršen kao simpatični Po, preko Ljubomira Kerekeša koji je sjajno posudio glas majstoru Shifuu, pa do Mije Krajcar koja je svjetlo nade u mraku hrvatske sinkronizacijske scene posljednjih godina.</t>
  </si>
  <si>
    <t>Tu je i Mirta Zečević koja je posebno upečatljiva kao Kameleonica…</t>
  </si>
  <si>
    <t>Doslovno je nemoguće pronaći manu bilo kojem od glumaca i glumica koji su tako uljepšali djetinjstvo generacijama koje odrastaju i na tren (dobro, ne baš tren, film traje 94 minute) vratili u djetinjstvo nas koji smo odrasli.</t>
  </si>
  <si>
    <t>Ako bilo koji od njih ovo čita, primite moju zahvalnost!</t>
  </si>
  <si>
    <t>A posebna zahvala ide Mireli Brekalo koja je jamac kvalitete vrhunske sinkronizacije i jedan od glasova koji je toliko dobar da nas uvijek tjera na jednu misao – „Ovo će biti vrhunski film!”.</t>
  </si>
  <si>
    <t>Ne smije se smetnuti s uma da u originalnoj sinkronizaciji glasove posuđuju holivudske legende kao što su Jack Black, Dustin Hoffman, Viola Davis, Bryan Cranston, Ian McShane, no nikad ne bih mijenjao te veličine za naše domaće velikane i velikanke.</t>
  </si>
  <si>
    <t>Sam film, kao i njegov rođak „Shrek: Uvijek i zauvijek”, ne preza od drastičnih i radikalnih poteza te stavlja našeg junaka u neobičnu i novu situaciju u kojoj mora odustati od onog što voli i prihvatiti promjenu.</t>
  </si>
  <si>
    <t>Kao što je i Shrek morao odlučiti je li za njega život strašnog ogra ili dobrog oca svoje troje djece i supruga divne žene, tako i Po mora odlučiti hoće li postati duhovni vođa i sipati mudrosti iz rukava ili će zlikovcima prašiti turove kao najbolji Zmajski ratnik kojeg je Kina vidjela.</t>
  </si>
  <si>
    <t>Na tom putu morat će se suočiti sa samim sobom, ali i svim demonima iz svoje mračne prošlosti – od Tai Lunga do Shena pa do Kaija i to u obliku nove zlikovke koja je zla radi zla samog.</t>
  </si>
  <si>
    <t>Točno takvog zlikovca tražimo već dugo vremena, ne nekog koji ima traumatičnu prošlost i s kime želimo suosjećati, ali i vidjeti ga kako gubi, već nekog tko je istinski zao.</t>
  </si>
  <si>
    <t>Upravo je to ono što Disneyju kronično nedostaje i zašto im je zadnji dobar zlikovac bio onaj iz „Zootropole”.</t>
  </si>
  <si>
    <t>„Kung Fu Panda 4” funkcionira i kao svojevrsna buddy komedija u kojoj neobični duo Po-Zhen istražuje tko to čini zločine diljem Doline mira.</t>
  </si>
  <si>
    <t>Zhen je posebno zanimljiv lik, lisica odrasla na ulici koja je čeznula za boljim životom i okrenula se životu kriminala kako bi to postigla.</t>
  </si>
  <si>
    <t>Kao i Po, i ona je siroče, no odabrala je drukčiji put.</t>
  </si>
  <si>
    <t>Možemo li pobijediti svoju prirodu?</t>
  </si>
  <si>
    <t>Određuje li nas naša okolina ili mi imamo utjecaja na nju?</t>
  </si>
  <si>
    <t>Što učiniti kad je cijeli svijet naizgled protiv tebe?</t>
  </si>
  <si>
    <t>Sve su to pitanja koja će si postavljati i mlađi i malo manje mlađi gledatelji ovog fascinantnog filma.</t>
  </si>
  <si>
    <t>Iako je od prvog dijela prošlo nevjerojatnih 16 godina (!), DreamWorks Animation pokazuje da je ostalo još vatre u ovoj franšizi i da, zbog velike zarade na kino-blagajnama, možemo početi odbrojavati vrijeme do petog dijela kojeg jedva čekamo.</t>
  </si>
  <si>
    <t>Iskreno, nisam znao da će biti još jedan nastavak ove franšize.</t>
  </si>
  <si>
    <t xml:space="preserve">Ispostavilo se Kung Fu Panda 4 bio OK, ali činilo se da je malo ispod očekivanja. </t>
  </si>
  <si>
    <t>Osim toga, ni borbe nisu bile tako intenzivne kao prije.</t>
  </si>
  <si>
    <t>Čak je i zaplet bio prilično predvidljiv, s obratom koji je bio nagoviješten.</t>
  </si>
  <si>
    <t>Kung Fu Panda 4 – iako je još uvijek imao nešto od šarma, ali ovaj najnoviji dio nije bio najbolji u seriji</t>
  </si>
  <si>
    <t>Vidio sam trailer za ovaj film prije nekoliko tjedana u kinu i mislio sam da izgleda smiješno te sam jedva čekao da ga vidim.</t>
  </si>
  <si>
    <t>Iskreno, nisam znao da će biti još jedan nastavak ove franšize jer sam mislio da su prethodno zatvorili poglavlje.</t>
  </si>
  <si>
    <t>Kao što sam napisao u jednom od svojih najranijih postova o Kung Fu Panda 3 (mogli ste vidjeti na vrlo dugom i detaljnom zapletu), činilo se da je taj film napravio puni krug.</t>
  </si>
  <si>
    <t>Ali pretpostavljam da je DreamWorks mislio zaraditi više novca od ovog popularnog intelektualnog vlasništva i došao na ideju za novi film.</t>
  </si>
  <si>
    <t>U svakom slučaju, nije mi smetao još jedan sve dok je mogao pružiti istu kvalitetu i urnebes kao i njegovi prethodnici.</t>
  </si>
  <si>
    <t>Ispostavilo se Kung Fu Panda 4 bio OK, ali činilo se da je malo ispod očekivanja.</t>
  </si>
  <si>
    <t>Još uvijek je bilo zaštitni znak ludih ponašanja Poa i nekih urnebesnih trenutaka, ali smatram da nema dovoljno onih koji su nas neprestano tjerali da se glasno smijemo.</t>
  </si>
  <si>
    <t>A neke od najsmješnijih scena već su prikazane u traileru.</t>
  </si>
  <si>
    <t>Smatram da vrhunac nije bio previše zadovoljavajući i pomalo pojednostavljen, za razliku od vremena kada se Po morao boriti protiv svih svojih prethodnih neprijatelja.</t>
  </si>
  <si>
    <t>Čak je i zaplet bio prilično predvidljiv, s obratom koji je bio nagoviješten tako jasno da nije postao iznenađenje kada se dogodio.</t>
  </si>
  <si>
    <t>A bez omiljene Bjesne petorke, film je također pomalo nedostajao u smislu pružanja uzbuđenja za nas.</t>
  </si>
  <si>
    <t>Scenaristi su pokušali posvetiti više vremena Poovoj dvojici očeva i predstavili su nam nove likove, uključujući Zhena koji ih pokriva.</t>
  </si>
  <si>
    <t>No preuzeti ne jednog ili dvojicu nego svih petero činilo se prevelikim izazovom.</t>
  </si>
  <si>
    <t>Za mene je potpuna razlika između Furious Five i Po bila jedan od najboljih dijelova koji je filmove učinio tako zanimljivima.</t>
  </si>
  <si>
    <t>Ali hej, barem smo ih mogli nakratko vidjeti (shvatili biste da ste vidjeli ovaj film).</t>
  </si>
  <si>
    <t>Oh osim onih imena koja sam gore spomenuo, također smo dobili pomoćne likove poput Hana, vođe lopova (Ke Huy Quan – Sve posvuda i odjednom, Loki sezona 2 itd.), Bake vepra, vlasnice restorana (Lori Tan Chinn – Awkwafina je Nora iz Queens sitcoma itd.), Captain Fish (Ronny Chieng – M3GAN itd.) i naravno Tai Lung (Ian McShane – John Wick filmovi itd.) s nekoliko drugih.</t>
  </si>
  <si>
    <t>Nakon što sam pročitao više o filmu, otkrio sam da se redatelj Mike Mitchell (Lego film 2: Drugi dio, Trolovi itd.) želio više usredotočiti na Poa, što vjerojatno objašnjava potpuno izostavljanje Bjesne petorke (ili to ili su možda bili samo sukob rasporeda).</t>
  </si>
  <si>
    <t>A hoće li to imati ikakvog utjecaja ili ne, vidjet ćemo u sljedećih nekoliko tjedana kada film stigne na američko i druga tržišta.</t>
  </si>
  <si>
    <t>Usput, za ovaj 94-minutni film nije bilo scene na sredini ili na kraju odjavne špice, ali mogli smo poslušati obradu pjesme Baby One More Time koju je otpjevao Tenacious D tijekom odjavne špice.</t>
  </si>
  <si>
    <t>Dakle, ako ste još uvijek zainteresirani za saznanje što se sprema za našeg omiljenog Poa Dragon Warrior-a, onda možete ovo isprobati.</t>
  </si>
  <si>
    <t>Možda nam baš i ne pruža najbolje vrijeme kao prije, ali neke od njegovih zajedničkih osobina još uvijek su dostupne ovdje.</t>
  </si>
  <si>
    <t>Osim toga, animacija je još uvijek bila vrlo dobra (ljupki krajolik Doline mira s padom latica cvijeća bio je vrlo lijep).</t>
  </si>
  <si>
    <t>I mislim da je još uvijek zabavno za sve uzraste prema klasifikaciji.</t>
  </si>
  <si>
    <t>Čar Kung Fu Panda filmova oduvijek je bila kako jednostavnu premisu odlično predstaviti najmlađima, a istovremeno ju napraviti zabavnom i nama malo starijima.</t>
  </si>
  <si>
    <t>Naravno, to je poanta većine animiranih filmova.</t>
  </si>
  <si>
    <t>Napraviti film koji je zabavno-edukativan, no istovremeno ne repetitivan ili dosadan za starije članove obitelji.</t>
  </si>
  <si>
    <t>Mnogi roditelji još uvijek znaju sjesti sa svojom djecom ispred TV ekrana ili velikog kinoplatna.</t>
  </si>
  <si>
    <t>To ne samo da je dobro vrijeme za druženje s djetetom, nego i jedna od rijetkih trenutaka kada se roditelji i sami mogu opustiti i samo gledati film.</t>
  </si>
  <si>
    <t>Zato naslovi poput Kung Ku Pande spajaju ono ugodno s korisnim.</t>
  </si>
  <si>
    <t>Filmovi u kojima Jack Black daje glas glavnom liku, glumci poput Angeline Jolie ili Jackie Chana daju glasove sporednim likovima, a i radnja je dovoljno jednostavna s dovoljno “odraslih fora” da svi uživaju.</t>
  </si>
  <si>
    <t>Svaki film, dosad, je bio drugačiji.</t>
  </si>
  <si>
    <t>Iako je temelj priče uvijek bio - panda treba nešto, panda ne vjeruje da može nešto, panda uspije - svaki film je imao i mali twist koji ga je razlikovao od prethodnih.</t>
  </si>
  <si>
    <t>Glavna razlika je uvijek bila u negativcima i njihovim motivacijama, ali i s točnim stvarima s kojima se Po, naš glavni lik, mučio.</t>
  </si>
  <si>
    <t>Jedinica je postavila temelje za jednostavnu, no efektnu priču.</t>
  </si>
  <si>
    <t>U dvojci su se, logično, počela postavljati neka pitanja koja su se možda i najmlađi gledatelji zapitali.</t>
  </si>
  <si>
    <t>Kako gusan može biti roditelj pandi? Kako će Po sustići petorku?</t>
  </si>
  <si>
    <t>Hoće li se Shifu ikada odmoriti?</t>
  </si>
  <si>
    <t>Trojka je potom došla, uzela element prošla dva filma i napravila novi zaplet - što ako petorka nije tu?</t>
  </si>
  <si>
    <t>Što ako master Shifu nije tu?</t>
  </si>
  <si>
    <t>Hoće li se Po snaći i koliko toga još ima za naučiti?</t>
  </si>
  <si>
    <t>Bit svih filmova dosad je bilo upravo to - učenje i otkrivanje samog sebe.</t>
  </si>
  <si>
    <t>Po u jedinici uči kako biti zmajski ratnik.</t>
  </si>
  <si>
    <t>Zatim uči o svojoj prošlosti i na kraju uči kako prigrliti sebe kao pandu, što mu posljedično daje i novu moć - chi.</t>
  </si>
  <si>
    <t>U najnovijem Kung Fu Panda filmu, Po radi puni krug.</t>
  </si>
  <si>
    <t>Kako je on izabran, tako i on mora izabrati novog zmajskog ratnika.</t>
  </si>
  <si>
    <t>Premisa definitivno ima smisla i u skladu je s ostalim Kung Fu Pandama dosad.</t>
  </si>
  <si>
    <t>Jack Black se vraća kao glas pande Po koji je u ovom filmu moćniji no ikad.</t>
  </si>
  <si>
    <t>Dapače toliko je moćan da se više ne pojavljuje na uvodnoj animaciji kao Dreamworksov ribar, već ga je zamijenio… klasični ribar.</t>
  </si>
  <si>
    <t>U samom filmu, Po je sada uz oba oca i pomaže im kako najbolje zna - otvarajući restorane dok paralelno (khm) praši dupe svim zlikovcima koji trebaju prašenje dupeta (njegove riječi, ne moje).</t>
  </si>
  <si>
    <t>Zatim ga Shifu, prema kojem se Po odnosi kao prema starom prijatelju, traži da izvrši svoju dužnost i odabere novog zmajskog ratnika.</t>
  </si>
  <si>
    <t>Ali Po, plemenit kakav je, ne želi ostati bez svojih privilegija.</t>
  </si>
  <si>
    <t>Ovo sve prati i novi zlikovac.</t>
  </si>
  <si>
    <t>Tai Lung.</t>
  </si>
  <si>
    <t>I Lord Shen.</t>
  </si>
  <si>
    <t>I General Kai.</t>
  </si>
  <si>
    <t>No oni se ne vraćaju samo tako, o ne.</t>
  </si>
  <si>
    <t>Njih sve zapravo imitira najnoviji zlikovac, odnosno zilkica - Ona Kameleon.</t>
  </si>
  <si>
    <t>A ona samo želi moć i iskreno, nije ju briga za Poa.</t>
  </si>
  <si>
    <t>Svi dosadašnji zlikovci imali su neku dodirnu točku s njim, no njoj je Po samo trn u oku zbog njene posvojene asistentice.</t>
  </si>
  <si>
    <t>No tko je ta posvojena asistentica pitate se?</t>
  </si>
  <si>
    <t>Jedini dovoljno ok zaplet ovog filma je upravo ona - Žen.</t>
  </si>
  <si>
    <t>Mali lopov koji pokuša ukrasti vrijednosti iz palače kada ju Po uhvati i strpa u zatvor.</t>
  </si>
  <si>
    <t>Dat će mu informacije o Oni Kameleoni u zamjenu za slobodu i naravno, time ga vodi direktno u zamku.</t>
  </si>
  <si>
    <t>A gdje je za to vrijeme petorka?</t>
  </si>
  <si>
    <t>Na super tajnoj superherojskoj misiji, svatko na svojoj naravno.</t>
  </si>
  <si>
    <t>Jedino objašnjenje koje dobijemo je to da je ždral proglašen kraljem krokodila, na što nam film samo kaže da je to “duga priča”.</t>
  </si>
  <si>
    <t>Bez brige, vrate se na kraju filma uz vjerojatno najbolji cover pjesme Hit Me Baby One More Time koju izvodi jedan jedini Po-odnosno Jack Black.</t>
  </si>
  <si>
    <t>Zašto je onda usprkos dobroj premisi, ok osmišljenim likovima i stvarno poštenom filmu ovo sve ostavilo blago gorak okus?</t>
  </si>
  <si>
    <t>Zato što je nažalost, jako loša kopija trojke.</t>
  </si>
  <si>
    <t>No četvorka se u mnogo stvari ipak razlikuje od prijašnjih filmova.</t>
  </si>
  <si>
    <t>Film se sam sebi smije puno više nego ikoji dosad, a to je očito kod stanovnika podzemlja.</t>
  </si>
  <si>
    <t>Prijašnji filmovi su imali neku dječju čar gdje svi svima žele pomoći iz dobrote svog srca i da spase sami sebe.</t>
  </si>
  <si>
    <t>Likovi ovdje su više sarkastični i njihova djela su često komentar na sami film.</t>
  </si>
  <si>
    <t>Za razliku od Poa, nije sve tako crno-bijelo.</t>
  </si>
  <si>
    <t>Prijašnji Kung Fu Panda film izašao je 2016. godine, dok su raniji filmovi imali puno manje vremenske razmake jedni između drugih.</t>
  </si>
  <si>
    <t>Tu je i drastično manji budžet s kojim je film radio.</t>
  </si>
  <si>
    <t>Dok su prva tri radili s iznosima većim od 130 milijuna američkih dolara, četvrti nastavak imao je budžet od samo 85 milijuna.</t>
  </si>
  <si>
    <t>Animacija je točno ono što možete očekivati od Kung Fu Panda filmova.</t>
  </si>
  <si>
    <t>Tranzicije su odlične, igranje s perspektivom u akcijskim scenama je odlično, čak i smiješne scene poput broda koji se naginje u stranu gdje je Po su izvedene besprijekorno.</t>
  </si>
  <si>
    <t>Komedija je također na razini, uz dodane sekvence koje prate priču dva oca.</t>
  </si>
  <si>
    <t>Dijalog je napisan jako pametno - razumiju ga i djeca i odrasli i šale nikad ne propadnu.</t>
  </si>
  <si>
    <t>Slapstick komedija je i dalje tu i upravo zbog animacije je odlično izvedena.</t>
  </si>
  <si>
    <t>Doduše, Po je dosta manje ranjavan nego u ranijim filmovima, no svatko svome.</t>
  </si>
  <si>
    <t>Također, neki od likova će definitivno ostati mnogima u pamćenju.</t>
  </si>
  <si>
    <t>LXII</t>
  </si>
  <si>
    <t>Moji osobni favoriti su neimenovani kapetan i njegova mama te tri nasilna, ali preslatka zečeka.</t>
  </si>
  <si>
    <t>Sad kad znamo sastojke filma, slijedi recept odnosno priča koju je ispričao Rafiki, a koja je djelo iskusnog scenarista Jeffa Nathansona.</t>
  </si>
  <si>
    <t>Sama priča o porijeklu Mufase vodi nas u doba kad je on bio s(p)retni lavić i sin kralja Masegoa i kraljice Afije koji su vladali sušnom zemljom te su im oči bile usmjerene na mitsku zemlju Milele (hrv. Zauvijek) koja se nalazi dalje nego što vidiš i koja je plodna i bujna, savršeno mjesto za Mufasinu obitelj.</t>
  </si>
  <si>
    <t>Nakon razdoblja suše dolazi jaka kiša i rijeka se izlijeva te odnosi Mufasu daleko od njegove biološke obitelji i nosi ga sve do obitelji lavića Take, kraljice čopora Eshe i njenog muža, kralja Obasija.</t>
  </si>
  <si>
    <t>Međutim, Obasi Mufasu vidi kao prijetnju sinovljevoj vladavini te ga tjera da živi sa ženkama.</t>
  </si>
  <si>
    <t>Upravo će to nagnati Mufasu da zasluži svoje mjesto u čoporu što ga istovremeno stavlja u sukob s Obasijem, ali i zlim vođom izopćenih bijelih lavova zvanim Kiros.</t>
  </si>
  <si>
    <t>Kako godine prolaze, Mufasa i Taka razvijaju prijateljstvo i bratsku ljubav kojoj se ispriječi mlada Sarabi, ali i događaji povezani sa smrću Kirosovog sina Shuje.</t>
  </si>
  <si>
    <t>Ono što će uslijediti zauvijek će promijeniti sudbinu mnogih i odrediti tko je uistinu Kralj lavova.</t>
  </si>
  <si>
    <t>I dok je „Kralj lavova 2: Simbin ponos” bio adaptacija bardovog klasika znanog „Romeo i Julija“ te je uključivao mladu Kiaru kojoj se svidi Kovu, posvojeni sin Scarove družice Zire te se izravno nastavljao na „Kralj lavova”, dotle je ovo posve nova priča koja je istovremeno prednastavak i nastavak originala na sličan način kao „Kum 2”.</t>
  </si>
  <si>
    <t>Unatoč tome što je ovo nova priča iz nekog drugog pera, ona ima mnoštvo paralela na film iz 1994. kojim je sve počelo, ali i na film iz 2019. godine.</t>
  </si>
  <si>
    <t>Prije svega, film jasno daje do znanja da je ovo Mufasina priča te nam daje njegovu priču o porijeklu koja je tragična, kao i njegov prerani kraj života za koji je zaslužan upravo Scar, ranije znan kao Taka.</t>
  </si>
  <si>
    <t>Dok su Shakespeareovi „Hamlet” i „Romeo i Julija” poslužili kao predložak ranijim piscima, dotle Nathanson koristi, predmnijevamo, biblijsku priču o Kainu i Abelu, a donekle i o Jakovu i Ezavu.</t>
  </si>
  <si>
    <t>Podsjetimo, Kain i Abel bili su sinovi Adama i Eve te je Kain, vječito ljubomoran na Abela, ubio vlastitog brata te ušao u povijest kao prvi ubojica, ali i simbol bratoubojstva kao takvog.</t>
  </si>
  <si>
    <t>Braća Jakov i Ezav, sinovi Izaka i Rebeke, gajili su sličan odnos koji nije završio ubojstvom, nego Jakovljevim preuzimanjem bratova prvorođenstva koje mu je omogućilo da postane vođa izraelskog naroda i sam Izrael.</t>
  </si>
  <si>
    <t>Sam Mufasa, čije ime prevedeno sa svahilija znači kralj, jest poput Abela, ali i Jakova.</t>
  </si>
  <si>
    <t>Mlad, vjeran obitelji, dobar, pošten, hrabar, rođeni vođa bez ijedne mane.</t>
  </si>
  <si>
    <t>Ukratko, heroj ove priče.</t>
  </si>
  <si>
    <t>Međutim, to ga istovremeno čini i nečime što scenaristi nazivaju Mary Sue, herojem bez ijedne mane za kojeg je lako navijati, ali koji je istovremeno nezanimljiv i, iskreno, dosadan.</t>
  </si>
  <si>
    <t>Taka, čije ime prevodimo kao smeće, a koji je isto tako bratoubojica kao Kain, primjer je lika koji ima određeni šarm, a ovaj film to produbljuje i tjera nas da navijamo za nekog tko će se pokazati kao prijetvorni izdajica i okrutni ubojica.</t>
  </si>
  <si>
    <t>Zašto je tomu tako?</t>
  </si>
  <si>
    <t>Prije svega zbog (ne)namjerne omaške u razradi lika Mufase koji je predstavljen kao oličenje dobra dok je Taka/Scar, ma koliko se trudio i koliko god pokušavao biti dobar, osuđen na propast.</t>
  </si>
  <si>
    <t>Nije ga prihvatila vlastita majka, otac ga nije štedio, vlastiti brat ga je, prema njegovom viđenju, izdao, a njegova najveća ljubav odbacila zbog drugog.</t>
  </si>
  <si>
    <t>Iako Scar kakvog poznajemo iz „Kralja lavova” iz 2019. nije isti Scar iz 1994. te je ovaj lik s tragičnom crtom, a uz puno manje karizme i šarma, dotle je on, uvjetno rečeno, lik s kojim se lako poistovjetiti.</t>
  </si>
  <si>
    <t>I sam Rafiki govori da najteža bol koju nam netko može nanijeti dolazi kad nas odbace oni koji su nam najsličniji, oni za koje mislimo da nas nikad ne bi povrijedili.</t>
  </si>
  <si>
    <t>Dio je to uzlaznog trenda u kojem se izvrće dobro i zlo, a koji se vodi time da svaki heroj mora biti bez mane, a svaki zlikovac mora imati tragičnu notu te ne postoji zlo radi zla samog što je bila formula kojim su se vodili scenaristi Disneyjeve renesanse.</t>
  </si>
  <si>
    <t>Zašto je Scar kojem je glas posudio Jeremy Irons odnosno Siniša Popović bio zao?</t>
  </si>
  <si>
    <t>Ljubomora!</t>
  </si>
  <si>
    <t>As simple as that.</t>
  </si>
  <si>
    <t>Nije tu bilo melodrame, slomljenih srdaca, tugovanja za izgubljenom ljubavi i izdajom onog koga je Scar smatrao bratom.</t>
  </si>
  <si>
    <t>Scar iz ’94. bio je motiviran ljubomorom i težnjom za moći i kontrolom te je bio personifikacija ljudske pohlepe te je mogao funkcionirati kao lik, štoviše, i dan-danas smatra se jednim od najboljih zlikovaca, iako je ubio samo jednog lika.</t>
  </si>
  <si>
    <t>Moderna publika traži nešto više odnosno manje zla, a više načina kako se poistovjetiti s likom.</t>
  </si>
  <si>
    <t>Ili nas bar žele uvjeriti u to.</t>
  </si>
  <si>
    <t>Od Cruelle do Jokera, od Zle vještice iz „Uspavane ljepotice” do Pepeljugine maćehe, od Harley Quinn pa sve do Zle vještice iz „Čarobnjaka iz Oza”, trend je to u kojem ništa nije sveto, a u kojem je sve (moralno) relativno.</t>
  </si>
  <si>
    <t>Nije tomu kraj, najavljuje se i film o Herkulu koji će biti ispričan iz perspektive Hada, a ne bi me iznenadilo i da dobijemo priču o tome kako je Lucifer bio neshvaće- daj ajde, to se već dogodilo.</t>
  </si>
  <si>
    <t>Tako priča o Mufasi postaje istovremeno i priča o Scaru koji, usred situacije u kojoj postoji praznina u obliku protagonista za kojeg bismo iskreno navijali, postaje glavni lik tako da se može reći, zvijezda zla je rođena.</t>
  </si>
  <si>
    <t>Od ostalih likova izdvaja se zlikovac Kiros (hrv. gospodar) u izvedbi Madsa Mikkelsena, danskog glumca čuvenog po svojim prikazima antagonista, od Le Chiffrea do doktora Hannibala Lectera, od Kaeciliusa do Gellerta Grindelwalda.</t>
  </si>
  <si>
    <t>Ako trebate zlikovca, zovite Madsa.</t>
  </si>
  <si>
    <t>Kiros je zanimljiv baš zbog tog što ne dobivamo puno odgovora na pitanje zašto je takav kakav jest, već ga vidimo na djelu.</t>
  </si>
  <si>
    <t>Posebno je dojmljiv njegov glazbeni broj, pjesma Bye Bye, koja nije „Budi jak“, ali bi mogla to s vremenom postati.</t>
  </si>
  <si>
    <t>Njegovo bijelo krzno može nam dati za pravo da pomislimo da je on albino lav kojeg je, a što kasnije saznajemo od pripovjedača Rafikija, njegov čopor odbacio zbog njegove neobičnosti.</t>
  </si>
  <si>
    <t>Istovremeno, zanimljiv je i njegov stav o krugu života, životnoj filozofiji koju dijele pozitivci, a koja po njemu ne drži vodu, što potvrđuje i stvarnost.</t>
  </si>
  <si>
    <t>Npr. nije baš da život gazele teče u krug, jer često isti završava njenom preranom smrću izazvanom upravo lavovima.</t>
  </si>
  <si>
    <t>Tu je i Rafiki koji je i duhovit i mudar, ponekad u isto vrijeme, a ovdje je njegov lik dodatno produbljen te saznajemo više o tome kako je postao glavni savjetnik lavovskih kraljeva te Timon i Pumbaa koji su ono što će se djeci, a i odraslima koji cijene humor, najviše svidjeti.</t>
  </si>
  <si>
    <t>Od primjedbi o tome zašto njih nema u priči do probijanja četvrtog zida pa do izvrsne glasovne glume Rogena i Eichnera.</t>
  </si>
  <si>
    <t>Odrađen je vrhunski posao te ih je užitak gledati, unatoč tome što nemaju svoju ikoničnu pjesmu u drugom dijelu.</t>
  </si>
  <si>
    <t>Kad smo već kod glazbenih brojeva i glazbe, ovog puta za taj lavovski dio posla zadužen je „Dream Team” u sastavu Metzger-Britell-M-Miranda koji se pak oslanja na rad Hansa Zimmera, austrijskog skladatelja i legende filmske glazbe kojemu i dan-danas „Kralj lavova” ostaje kruna karijere.</t>
  </si>
  <si>
    <t>Metzger je Zimmerov česti suradnik i vrlo je solidno obavio posao, a ne zaostaje ni Britell koji se nije razmahao kao na seriji „Nasljeđe”, ali je dosta dobar.</t>
  </si>
  <si>
    <t>Lebo M. je pak srce i duša afričke glazbe te je i ovdje njegov doprinos neizmjeran dok je maestro mjuzikla Miranda dao sve od sebe da nadmaši Eltona Johna i Tima Ricea.</t>
  </si>
  <si>
    <t>To mu, nažalost, ne uspijeva, ali ne može mu se zamjeriti to što nije nadmašio takvu dvojicu velikana.</t>
  </si>
  <si>
    <t>Njegove pjesme su drukčije, modernije, više u obliku dijaloga, a kvalitetom se izdvajaju već spomenuta Bye Bye i I Always Wanted a Brother, a ne treba zaboraviti ni Tell Me It’s You.</t>
  </si>
  <si>
    <t>Ostatak prepuštam svojim dragim kolegicama i kolegama iz sjajne Glazbene redakcije Zihera.</t>
  </si>
  <si>
    <t>Fotorealistična animacija najveća je mana, ali i prednost filma.</t>
  </si>
  <si>
    <t>S jedne strane, animacija je vrlo stvarne tako da imate osjećaj kao da gledate dokumentarni film i samo čekate kad ćete čuti glas ostarjelog britanskog pripovjedača ala David Attenborough.</t>
  </si>
  <si>
    <t>Međutim, ista vrsta animacije ne daje toliko emocija likovima kao što bismo to očekivali.</t>
  </si>
  <si>
    <t>(Velike) Mačke nisu baš poznate po svojoj ekspresivnosti te je donekle razumljivo što nisu toliko živahne, ali tako su krasne i ovo je ipak veliki pomak sa shot-for-shot remakea iz ’94. u kojem su emocije likova bile na razini Vina Diesela ili Stevena Seagala.</t>
  </si>
  <si>
    <t>Ne dajte da vas ova nesvakidašnja vrsta animacije spriječi da pohitate u kina i upustite se u gledanje ovog izvanrednog filma koji priča novu-staru priču na svoj vlastiti način, nadograđujući original prilagođavajući se modernoj publici, ali koji ipak poštuje njegovu ostavštinu i nasljeđe svih onih koji su dali svoj obol na tom izvanrednom filmu čiji se uspjeh vjerojatno nikad više neće ponoviti.</t>
  </si>
  <si>
    <t>Kamoli sreće da se animirani filmovi iz doba Disneyjeve renesanse vrate, a dotad nas to ne bi trebalo spriječiti da pogledamo ovaj divan film koji će nam bar malo vratiti sjaj prošlih vremena.</t>
  </si>
  <si>
    <t>Kao što je pjevala Jadranka Krištof, „znaj da život se vrti u krug”, a s njime i filmovi koji nisu takvi kakvi su nekad bili, ali su za svijet današnjice i više nego dobri.</t>
  </si>
  <si>
    <t>Prije tridesetak godina tijekom sjajne filmske 1994 premijerno je prikazan animirani Kralj lavova.</t>
  </si>
  <si>
    <t>Priča o Simbi, laviću koji je ostao bez oca i bježi iz kraljevstva kako bi se vratio i zauzeo tron koji mu pripada postala je veliki hit, jedan od najboljih “Disney” animiranih projekata i, na kraju priče, animirani klasik.</t>
  </si>
  <si>
    <t>“Kralj lavova” je najgledaniji kino film godine 1994 – kritika je, baš kao i publika, bila je oduševljena emotivnom i zabavnom pričom – film je osvojio brojne nagrade.</t>
  </si>
  <si>
    <t>Za povijest je ostao podatak kako je “Kralj lavova” film koji je prodan u najviše primjeraka kada je o VHS formatu riječ.</t>
  </si>
  <si>
    <t>Prije nekoliko godina kao dio novog “Disney” trenda snimljena je nova, live-action verzija Kralja lavova.</t>
  </si>
  <si>
    <t>Verzija koja nije oduševila ljubitelje animiranog klasika iz 1994. godine.</t>
  </si>
  <si>
    <t>Možda su očekivanja bila (pre)velika, možda….</t>
  </si>
  <si>
    <t>iako su rezultati na kino blagajnama opravdali očekivanja, novi “Kralj lavova” nije ostavio (pre)veliki trag i sjećanje.</t>
  </si>
  <si>
    <t>Pet godina nakon nove verzije stare priče stiže i prednastavak – priča o Mufasi, ocu Simbinom i Taki (Scaru) koja se odigrava prije događaja u “Kralju lavova”….</t>
  </si>
  <si>
    <t>Film redatelja Barryja Jenkinsa (Moonlight, “Ulica Beale”..) istovremeno je prednastavak, ali i nastavak “Kralja lavova” iz 1994. odnosno (s obzirom na to da je riječ live-action ostvarenju) filma iz 2019. godine.</t>
  </si>
  <si>
    <t>Početak filma nas upoznaje s Kiarom, kćeri Simbinom koju u olujnoj noći čuvaju Pumbaa i Timon.</t>
  </si>
  <si>
    <t>Ubrzo veseloj i razigranoj ekipi u posjet stiže i Rafiki koji, kako bi (ne)vrijeme brže prošlo, počinje pričati priču.</t>
  </si>
  <si>
    <t>Priču o laviću koji nije bio plave krvi, ali je postao kralj.</t>
  </si>
  <si>
    <t>Priču o Mufasi, djedu Kiarionom, ocu Simbe.</t>
  </si>
  <si>
    <t>Kralju lavova.</t>
  </si>
  <si>
    <t>Redatelj Bary Jenkins prvi je puta u karijeri dobio priliku staviti redateljski potpis na projekt s velikim budžetom (u “Mufasu” je uloženo oko 200 milijuna dolara).</t>
  </si>
  <si>
    <t>U svojim je prethodnim filmovima Jenkins pokazao kako mu stvaranje odnosno prikaz kompleksnih protagonista i intrigantni odnosi između likova ne stvaraju problem – upravo suprotno.</t>
  </si>
  <si>
    <t>Također, redateljevi filmovi, bili su vizualno i stilski dotjerani.</t>
  </si>
  <si>
    <t>Jenkins je uspio spojiti spomenute detalje i dodati vješto korištenje specijalnih efekata i stvoriti jedan od najboljih “Disney” filmskih proizvoda posljednjih godina.</t>
  </si>
  <si>
    <t>Kada je o priči riječ, redatelj je najviše pažnje posvetio odnosu između Take i Mufase.</t>
  </si>
  <si>
    <t>Njihova je priča slojevita te iznimno intrigantna – oni postaju braća iako braća nisu.</t>
  </si>
  <si>
    <t>Jedan je plave krvi dok je drugi skitnica i otpadnik kako ga naziva novi otac, patrijarhalni i pomalo nezainteresirani kralj, Takin otac.</t>
  </si>
  <si>
    <t>Ipak, uz podršku Take i druge majke Eshe, Mufasa nalazi novi dom.</t>
  </si>
  <si>
    <t>Tijekom njegovog odrastanja Taka i Mufasa postaju sve povezaniji, ali, istovremeno, sve su veće razlike između njih.</t>
  </si>
  <si>
    <t>Taka koji je programiran za novog kralja pokazuje osobine koje nisu kraljevske dok Mufasa svojim postupcima pokazuje kako je on taj. Odabrani, vođa.</t>
  </si>
  <si>
    <t>Taka (kasnije Scar) protagonist je čiji su slojevi karaktera najbrojniji – Mufasa je good lion, on je hrabar, borben, pravedan.</t>
  </si>
  <si>
    <t>Za razliku od njega Taka se bori s vlastitim karakterom, ali i sjenom Mufase – on radi loše stvari, ali se pokušava iskupiti.</t>
  </si>
  <si>
    <t>No, Scar nikada neće izaći iz Mufasine sjene – znamo svi kako je priča završila u “Kralju lavova”.</t>
  </si>
  <si>
    <t>Kroz radnju filma Jenkins šalje poruke – neke se jednostavno čitljive, neke se malo više šifrirane.</t>
  </si>
  <si>
    <t>Porijeklo odnosno plava krv ne određuje karakter i osobine lava (čovjeka) – njega određuju postupci i životne odluke.</t>
  </si>
  <si>
    <t>Snažna je obiteljska priča filma, ali Jenkins nije površan i jednodimenzionalan – majčinska i očinska ljubav su neusporedive, ali ljubav sličnu roditeljskoj možemo pronaći i tamo gdje roditeljske veze ne postoje.</t>
  </si>
  <si>
    <t>Poruke koje Jenkins šalje nisu nametljive – one su diskretno ugrađene u radnju film i(li) karakterizaciju likova filmova (redatelj je objasnio i glavne negativce – Tuđince, nemilosrdne bijele lavove predvođene Kirosom koji progovara dijaboličnim glasom Madsa Mikkelsena).</t>
  </si>
  <si>
    <t>Glavni protagonisti prikazani su na uvjerljiv način i gledatelj se brzo povezuje s njihovim sudbinama.</t>
  </si>
  <si>
    <t>No, “Mufasa” nije bez mane – prije svega glavni zaplet, glavni pokretač radnje je sličan događajima u prethodnom filmu.</t>
  </si>
  <si>
    <t>Također, kao mana filma mogu se navesti pjevačke dionice.</t>
  </si>
  <si>
    <t>Ne, one nisu loše napravljene već je problem u vremenu kada se događaju – tijekom napetih i nekoliko ključnih trenutaka filma protagonisti počinje pjesma koja prilično guši napetost i dinamiku filma.</t>
  </si>
  <si>
    <t>Srećom, pjesama i pjevanja je malo…</t>
  </si>
  <si>
    <t>Izgled filma, vizualni doživljaj gledanja “Mufase” sjajno je kino iskustvo.</t>
  </si>
  <si>
    <t>Film jednakom snagom blista u dvije i tri dimenzije – akcijske scene, obračuni Mufase, Take i Sarabi protiv Tuđinaca doista su spektakularni.</t>
  </si>
  <si>
    <t>Jenkins nije zaboravio humor – njega u filmu ima dovoljno, ali ne i previše.</t>
  </si>
  <si>
    <t>Za njega su, većinom, zaduženi protagonisti poznati iz prethodnog filma.</t>
  </si>
  <si>
    <t>“Mufasa: Kralj lavova” počinje krasnom posvetom preminulom glumcu James Earlu Jonesu, nezaboravnom glasu Mufase iz animiranog “Kralja lavova” premijerno prikazanog prije tridesetak godina.</t>
  </si>
  <si>
    <t>Posveta opravdana i zaslužena – vjerojatno bi glumac legendarnog glasa podigao palac gore za novi “Kralj lavova” film i način na koji je redatelj Barry Jenkins povezao krug života prošlosti i budućnosti.</t>
  </si>
  <si>
    <t>Riječ je o zabavnoj, duhovitoj istovremeno napetoj i emotivnoj filmskoj priči o odrastanju, prihvaćanju vlastite sudbine, ali i obiteljskim vezama, ljubavi i…borbi.</t>
  </si>
  <si>
    <t>Životnoj borbi, borbi za opstanak pojedinca, bližnjih i zajednice.</t>
  </si>
  <si>
    <t>Da, ponekad je bolje pogledati film u kojem su protagonisti samo životinje….ljudi (dakle, mi) ionako ponekad sve pokvarimo.</t>
  </si>
  <si>
    <t>Životni krug, o kojem je mudri Mufasa s veličanstvenim glasom Jamesa Earla Jonesa govorio u izvornom animiranom klasiku “Kralj lavova” i njegovoj “igranoj”, računalno generiranoj inačici iz 2019., donio nam je još jedan “The Lion King” film.</t>
  </si>
  <si>
    <t>“Mufasa: Kralj lavova” (“Mufasa: The Lion King”) pušten je u kina u godini kad originalni crtić slavi 30. obljetnicu, a remake petu, funkcionirajući kao njihov (pred)nastavak.</t>
  </si>
  <si>
    <t>Ambiciozna dvojna uloga “Mufase” (nastavak, prednastavak) napravljena je po uzoru na “Kuma II”, ali ovdje je puno veći naglasak na “prequel” priči (kako je Mufasa postao Mufasa kakvog znamo) u odnosu na “sequel”.</t>
  </si>
  <si>
    <t>Koncept nastavka iskorišten je za naraciju prednastavka.</t>
  </si>
  <si>
    <t>Pavijan, pardon mandril Rafiki (glas Johna Kanija u originalnoj, titlovanoj verziji) pripovijeda storiju o laviću/budućem kralju lavova Mufasi (Aaron Pierre kao nasljednik Earla Jonesa) njegovoj unuci Kiari (Blue Ivy Carter, Beyonceina klinka), kćerki aktualnog “lion kinga” Simbe (Donald Glover) i Nale (Beyonce osobno).</t>
  </si>
  <si>
    <t>Priča se vraća unatrag kad je Kiarin djed Mufasa bio njezinih godina, mladunče koje je zarana ostalo bez roditelja nakon što ih je razdvojila poplava i njega voda odnijela daleko od njih, ali će kao rođeni vođa ispuniti svoju ulogu.</t>
  </si>
  <si>
    <t>Sceni poplave prethodi poetičan prizor Mufasina odraza u kapi kiše što silazi s neba u “slow motionu”.</t>
  </si>
  <si>
    <t>Bujica nije baš najuvjerljivije računalno animirana (voda je vječiti CGI problem), ali lavovi i ostale životinje još su više fotorealistični i ekspresivni spram prethodnika koji je narativno i vizualno predoslovno slijedio crtani izvornik kao njegova tehnološki nabildana moderna inačica.</t>
  </si>
  <si>
    <t>Razvedeniji u tekstu i slici, “Mufasa” ima više osobnosti i trudi se biti samostalan i “svoj” (dio filma odvija se na snježnim planinama, daleko od suncem okupane savane), dodatno izgrađujući mitologiju, premda poseže za poznatim referencijama sudbinski najavljujući ono što će se dogoditi u “Kralju lavova”, kao i za obligatornim humornim “hakuna matata” trenucima.</t>
  </si>
  <si>
    <t>Prednastavak je u filmu nemjerljivo bolji od nastavka i sreća da je njihov minutažni omjer nekih 75:25.</t>
  </si>
  <si>
    <t>Kao nastavak “Mufasa” poseže za komedijom, vraćajući popularne “Lion King” likove merkata i bradavičaste svinje (Timon i Pumbaa; Billy Eichner i Seth Rogen) kako bi nasmijao klince i njihove roditelje te namirio franšizne “merchandising” namete.</t>
  </si>
  <si>
    <t>No, kvaka je da je “Mufasa” čak i tmurniji, tj. dramski intoniraniji od šekspirijanskog “Kralja lavova”, s više tragike.</t>
  </si>
  <si>
    <t>Tako, humorni “prekidi” potenciraju neravnomjernost cjeline koju disonantnom čine i gdjekad vesele pjesme iz pjesmarice hitmejkera Lin-Manuela Mirande (“Vaiana”, “Povratak Mary Poppins”, “Encanto”, “Tick, Tick... Boom!”, nova “Mala sirena”), a znaju ih zapjevati i negativci poput Kirosa, vođe krvožednog čopora velikih bijelih lavova Tuđinaca s glasom Madsa Mikkelsena.</t>
  </si>
  <si>
    <t>Vidljivo je u tim scenama kako je redatelj specijaliziran za intimne, emotivne melodrame Barry Jenkins (s tri Oscara nagrađeni “Moonlight”, za zlatni kipić nominirana “Ulica Beale”, serija “The Underground Railroad”) bio pod pritiskom studija Walt Disney Pictures da iznjedri “family friendly” film i dodvori se obiteljskoj publici čineći ga vedrijim i šarenijim.</t>
  </si>
  <si>
    <t>Međutim, oskarovac Jenkins uspijeva prilagoditi mitologiju “Kralja lavova” vlastitom melodramskom senzibilitetu i “vice versa”.</t>
  </si>
  <si>
    <t>Na koncu, novi “Lion King” je epska priča o odrastanju, “putovanju prema svjetlu” i pronalasku svog mjesta na svijetu, odnosno u “životnom krugu”, baš kao što je to “Moonlight”.</t>
  </si>
  <si>
    <t>Oba filma povezuju i kadrovi plutanja glavnih likova, pri čemu će Mufasa doplutati do drugog čopora i biti posvojen, nakon čega ga adoptivni roditelji Obasi i Afia (Lennie James, Anika Noni Rose) šalju s polubratom Takom (Kelvin Harrison Jr.) u bijeg pred Kirosom i njegovim lavovima, a oni se otiskuju na putovanje prema obećanoj zemlji, “mjestu koje nitko nije vidio”, tijekom kojeg upoznaju lavicu Sarabi (Tiffany Boone), što dovodi do romantične tenzije među braćom, tj. ljubomore i ogorčenosti.</t>
  </si>
  <si>
    <t>“Znam tko će Taka postati”, čujemo u “sequel” segmentu filma i to zasigurno zna i publika od njegova znakovitog prvog susreta s Mufasom.</t>
  </si>
  <si>
    <t>Jenkins (p)ostavlja “trag ožiljaka” u kadru i prije nego što to Taka počne doslovno raditi, ali i pokazuje odlike žanrovskog filmaša.</t>
  </si>
  <si>
    <t>Da vam je netko rekao da će redatelj oskarovca “Moonlight” jednog dana citirati “Apocalpyto”, proglasili biste ga ludim, no Jenkins radi upravo to u akcijskoj vodopad-sceni “Mufase”.</t>
  </si>
  <si>
    <t>Hakuna Mufasa.</t>
  </si>
  <si>
    <t>Originalni ‘Kralj lavova’ iz 1994. godine smatra se jednim od najvažnijih animiranih filmova svih vremena, poznatim po emotivnoj priči, nezaboravnoj glazbi i snažnim likovima.</t>
  </si>
  <si>
    <t>Ručno crtana animacija omogućila je izražajnost likova i bogatstvo boja, što je značajno pridonijelo emotivnoj snazi i sveprihvaćenosti filma, a vrijeme prije interneta nije se oslanjalo toliko na tehnički senzacionalizam koliko se još uvijek posvećivalo pažnje character development departmentu.</t>
  </si>
  <si>
    <t>Priča u novom filmu istražuje podrijetlo lika Mufase i njegov odnos s bratom Takom, koji postaje poznat kao Scar.</t>
  </si>
  <si>
    <t>Režirao ga je Barry Jenkins, poznat po ‘Moonlight’ i ‘If Beale Streets Could Talk’, što u kontekstu reciklaže novopostavljene priče ne znači puno u autorskom smislu, dok je glazbu skladala Lin-Manuel Miranda držeći se uputa i visoko postavljenih mjuzikl standarda, što je uvjetno rečen i najbolji autorski dio filma koji u identitetnom smislu potpuno povlađuje tehnologiji i CGI-u.</t>
  </si>
  <si>
    <t>‘Mufasa: Kralj lavova’ koristi fotorealističnu CGI animaciju koja omogućuje impresivne vizualne efekte, ali kao i prednik bitno ograničava izražajnost likova.</t>
  </si>
  <si>
    <t>On također koristi fotorealističku animaciju, ali primarnijom tehnologijom u odnosu na ‘Mufasu’ te naglaskom na priču o podrijetlu lika Mufase čime je relativno lako nosio određenu svježinu u odnosu na prethodne remakeove, ali i dalje robujući zamci ‘hiperrealističke animacije’ koja to u stvari uopće nije.</t>
  </si>
  <si>
    <t>‘Mufasa: Kralj lavova’ stoga ne nudi novu perspektivu na poznatu priču već se vrlo produkcijski fokusirano oslanja na oprobani i komercijalno dokazani uspjeh prednika po kojem je Kralj lavova iz 2019. na 300 uloženih milijuna vratio utrženih 4x puta više na globalnom marketu.</t>
  </si>
  <si>
    <t>Istražujući podrijetlo lika Mufase i njegov odnos s bratom Takom, dvojka ‘Mufasa’ priprema teren da po cash and carry računici nastave istim putem tretirajući predložak do iscrpljivanja franšize.</t>
  </si>
  <si>
    <t>Iako film impresionira generaciju Z pseudorealističnim vizualnim efektima i glazbom Lin-Manuela Mirande, na razini priče film se dokida u samom startu, ne nudeći apsolutno ništa ‘ljudsko’ i životinjski dražesno.</t>
  </si>
  <si>
    <t>Ljubiteljima prednika zasigurno neće smetati taj standardizirani stupanj konfekcije.</t>
  </si>
  <si>
    <t>Onima koji bi mogla, zasigurno nisu ciljana publika.</t>
  </si>
  <si>
    <t>Simbinih avantura smo se već nagledali, bilo u jednom i jedinom originalu The Lion King (1994), bilo u njegovom nastavku The Lion King II: Simba‘s Pride (1998), donekle i u budalastom „međunastavku“ The Lion King 1 1/2 (2004) rađenom direktno za video-tržište.</t>
  </si>
  <si>
    <t>S druge strane, ponešeni uspjehom svoje najnovije ideje „fotorealistične animacije“ s The Jungle Book (Džon Favro, 2016), ekipa iz studija Disney se setila da formulu okuša i sa rimejkom originala u istom stilu i sa istim rediteljem.</t>
  </si>
  <si>
    <t>Rezultat je bio prolazni The Lion King (Favro, 2019), impresivan više tehno-frikovima nego ljubiteljima dobre priče, ali se postavilo pitanje kuda dalje.</t>
  </si>
  <si>
    <t>Jer krčag ide na vodu dok se ne razbije i svaka suva drenovina se mora iscjeediti do kraja.</t>
  </si>
  <si>
    <t xml:space="preserve">Odgovor smo dobili u vidu angažmana Berija Dženkinsa („oskarovski“ Moonlight, još i bolji If Beale Street Could Talk) za novo poglavlje u franšizi koje je centrirano oko lika epskog, ali tragičnog Mufase, a funkcioniše i kao „prikvel“ i kao „sikvel“ Favroovom „rimejku“. </t>
  </si>
  <si>
    <t>Pred nama je Mufasa: The Lion King.</t>
  </si>
  <si>
    <t>Ali, prije nego što se pojavi Mufasa, Dženkins i scenarist Džef Nejtanson nam uspostavljaju okvir u kojem kralj Simba objavljuje svojim podanicima da će on i kraljica Nala uskoro dobiti još jednu prinovu.</t>
  </si>
  <si>
    <t>Dok se ona porađa na ritualnom mestu, a on mora biti uz nju, Timon i Pumba su angažirani na čuvanju male princeze Kjare, što im baš i ne ide.</t>
  </si>
  <si>
    <t>Srećom, u pomoć im priskače mudri mandril Rafiki i počinje da je smiruje s pričom o mladom lavu bez kapi kraljevske krvi koji je postao kralj, o njenom djedu Mufasi.</t>
  </si>
  <si>
    <t>On je rano odvojen od svojih roditelja u velikoj poplavi u kojoj je on završio u bujici koja ga je odvela daleko.</t>
  </si>
  <si>
    <t>Ali je svejedno zapamtio predanja svoje majke o magičnoj zemlji Milele („Zauvijek“ na svahili jeziku) koja se nalazi iza horizonta, u kojoj vječno sunce sja, a hrane i vode je dovoljno da se harmonični „krug života“ stalno obnavlja i širi.</t>
  </si>
  <si>
    <t>Iz bujice ga je spasio mali princ iz drugog plemena, Taka, i odveo svojim roditeljima.</t>
  </si>
  <si>
    <t>Kralj Obasi ga nikad nije prihvatio kao svoju krv, ali ga je kraljica Eše odgajala kao sina (odnosno kći, jer ga je učila kako se lovi za pleme), a Taka ga je uzeo za brata.</t>
  </si>
  <si>
    <t>Kada pleme dođe na udar izgnanih bijelih lavova koje predvodi opasni Kiros, već poodrasli, ali svejedno mladi Mufasa i Taka dobijaju zapovijed da bježe.</t>
  </si>
  <si>
    <t>Mufasa koji je solidno ovladao životnim vještinama ih vodi prema magičnoj zemlji, opasni čopor ih prati, a put ih vodi i kroz prašumu i kroz snijeg i led Kilimandžara, a usput će sresti i buduću kraljicu Sarabi i pticu-referenta Zazua i mladog šamana Refikija...</t>
  </si>
  <si>
    <t>Ko je pogledao makar original ili Favroov „rimjek“ će vrlo brzo i sa visokom preciznošću znati kako će se priča rasplesti.</t>
  </si>
  <si>
    <t>Međutim, to je zapravo manji problem s ovim filmom iz prostog razloga što je inherentan svim „pričama o porijeklu“ kultnih likova iz starijih filmova.</t>
  </si>
  <si>
    <t>S druge strane, edukativna komponenta o toleranciji, prijateljstvu, bratstvu i pripadnosti dovoljno je jaka i plemenita da zaokupira makar mlađe gledatelje na dovoljno dugo vremena da oni trajanje od dva sata i ne osjete.</t>
  </si>
  <si>
    <t>Problem je, međutim, što ćemo ga mi stariji itekako osjetiti i pritom vrlo dobro znati koje trikove autorski tandem upotrebljava da ga rastegne, čak i nepotrebno.</t>
  </si>
  <si>
    <t>Naravno, u pitanju su okvir koji priču šalje u „flešbek“, prekidi da bi Timon i Pumba bespotrebno pričali gluposti i ometali naratora Rafikija, kao i upadljivo mediokritetske mjuzikl-sekvence koje očigledno služe kao „filer“.</t>
  </si>
  <si>
    <t>Drugi i mnogo veći problem je filozofsko pitanje čemu sve to.</t>
  </si>
  <si>
    <t>Odgovor na njega je prilično jasan i glasi: „da se pokaže napredak u sferi fotorealistične animacije“.</t>
  </si>
  <si>
    <t>Pritom, Beri Dženkins koji je verziran u ozbiljnim dramama ovdje ne može da ostavi neki lični pečat, a i cijela stvar je sama po sebi „Sizifov posao“.</t>
  </si>
  <si>
    <t>Jer, šta od fotorealistične animacije zapravo dobijamo?</t>
  </si>
  <si>
    <t>Da lavovi koji inače ne govore „realistično“ otvaraju usta, a da lavice bez grive u tom postupku nabiranja žila izgledaju kao divovske golokože mačketine?</t>
  </si>
  <si>
    <t>Mufasa: The Lion King zapravo vraća filmsku umjetnost na „fabričke postavke“ iz doba Edisonovog trusta – na nivo vašarske atrakcije.</t>
  </si>
  <si>
    <t>Osim toga, preispituje se društvena opsesija monogamnim romantičnim odnosima.</t>
  </si>
  <si>
    <t>Lanthimos muškarce često prikazuje kao očinske figure, hladne i racionalne.</t>
  </si>
  <si>
    <t>No s vremenom bivaju demaskulinizirani te njihova moć nestaje.</t>
  </si>
  <si>
    <t>Kao što je to učinio u filmu Ubijanje svetog jelena (The Killing of a Sacred Deer).</t>
  </si>
  <si>
    <t>U predzadnjem filmu, Miljenica (The Favourite), u svoj repertoar uvodi i žanr povijesne drama koju predvode ženski likovi.</t>
  </si>
  <si>
    <t>No, svakom ljubitelju Lanthimosova opusa to je već dobro poznato.</t>
  </si>
  <si>
    <t>A zašto sam to onda sve još jednom ponovio?</t>
  </si>
  <si>
    <t>Jer njegov novi film sažima sve elemente prethodno navedenih filmova u jednu spektakularnu satiričnu znanstveno-fantastičnu dramu.</t>
  </si>
  <si>
    <t>Ona istovremeno sadrži elemente komedije i avanturističkog filma.</t>
  </si>
  <si>
    <t>Kad se u to umiješaju aspekti romana Frankenstein, Mary Shelley, dobivamo Uboga stvorenja (Poor Things).</t>
  </si>
  <si>
    <t>Radnja filma odvija se u viktorijansko doba s elementima steampunka.</t>
  </si>
  <si>
    <t>Središnji je lik Bella Baxter (Emma Stone) čija je životna priča u početku nepoznata.</t>
  </si>
  <si>
    <t>O njoj znamo jedino da živi kod svoga oca, ujedno i poznatog kirurga, Godwina Baxtera (Willem Dafoe) — simbolično i od milja zvan God — jer je „mentalno zaostala”.</t>
  </si>
  <si>
    <t>Preciznije, ima um djeteta koje jedva drži ravnotežu.</t>
  </si>
  <si>
    <t>Ima ograničen vokabular, mokri po podu te razbija tanjure iz zabave.</t>
  </si>
  <si>
    <t>Blago rečeno, ona je tabula rasa.</t>
  </si>
  <si>
    <t>Godwin je drži zaključanu u svojem domu.</t>
  </si>
  <si>
    <t>Izoliranu i pod stalnim nadzorom te je pokušava oblikovati u svoju viziju žene.Na jednom od svojih kirurških predavanja studentima medicine, odluči pozvati Maxa McCandlesa (Ramy Youssef) u svoj dom i upoznati ga s Bellom.</t>
  </si>
  <si>
    <t>Max dobije zadatak da prati Bellin napredak u govoru i razvoju vokabulara.</t>
  </si>
  <si>
    <t>Ubrzo se u nju zaljubljuje te je, na Godwinov prijedlog, poželi oženiti.</t>
  </si>
  <si>
    <t>On, kao i Godwin, ima namjeru oblikovati Bellu, iako to čini na puno drugačiji način.</t>
  </si>
  <si>
    <t>Nastavak dinamične radnje pokreće Bellino otkriće vlastite seksualnosti.</t>
  </si>
  <si>
    <t>Ali istovremeno i uvođenje lika Duncana Wedderburna (Mark Ruffalo) koji nagovara Bellu da s njim pobjegne na put po svijetu.</t>
  </si>
  <si>
    <t>Tijekom putovanja Bella započinje svoj postepeni razvoj u ženu kakvu niti jedan muškarac u filmu ne može ukrotiti.</t>
  </si>
  <si>
    <t>Postaje intelektualno, tjelesno i društveno ostvarena žena.</t>
  </si>
  <si>
    <t>Žena koja istovremeno posjeduje visok intelekt i znanje, ali i visoku razinu empatije.</t>
  </si>
  <si>
    <t>Sve to čini i postaje iz znatiželje i potrage za vlastitim identitetom u svijetu koji je puno širi od onoga u Godwinovu domu.</t>
  </si>
  <si>
    <t>Bella sa svojim socijalističkim stavovima, propitivanjem monogamnih romantičnih odnosa, posjedovanjem vlastitog tijela, nepoštivanjem zadanih društvenih normi i ponašanja te napadima na patrijarhalno orijentirani svijet, razbija status quo viktorijanskog doba.</t>
  </si>
  <si>
    <t>Ona je progresivna te upravo to čini dobar dio mnogih dramskih, ali isto tako humorističnih trenutaka koji su genijalno osmišljeni.</t>
  </si>
  <si>
    <t>Preciznije, u razgovorima između Belle i Duncana ona ga često svojom analitičnošću, empatijom i neovisnošću dovodi do ludila i bijesa.</t>
  </si>
  <si>
    <t>Istovremeno, on se u nju sve više zaljubljuje.</t>
  </si>
  <si>
    <t>Moglo bi se reći da je ovo Lanthimosov prvi feministički film jer uvodi ženski lik koji se opire mnogim postavkama viktorijanskog doba.</t>
  </si>
  <si>
    <t>Iako se mnogi ne bi složili iz više razloga.</t>
  </si>
  <si>
    <t>Osim toga, muškarci u filmu su ti koji se „raspadaju” pred Bellom kad su njihova stajališta dovedena u pitanje.</t>
  </si>
  <si>
    <t>I kada vide da je ne mogu ukrotiti.</t>
  </si>
  <si>
    <t>Oni su ti koji su histerični kada ne mogu kontrolirati i „izgraditi” Bellu u viktorijanski tip žene.</t>
  </si>
  <si>
    <t>Odnosno, padaju u stanje koje se tijekom osamnaestog, a pogotovo devetnaestog stoljeća, pripisivalo upravo ženama.</t>
  </si>
  <si>
    <t>Sam svijet koji Lanthimos predstavlja, istovremeno je nadrealan, zastrašujuć i lijep.</t>
  </si>
  <si>
    <t>Bellino putovanje do samospoznaje i ostvarenja popraćeno je progresivnim razvojem glazbe i slike.</t>
  </si>
  <si>
    <t>Na početku filma, dok Bella još ne može govoriti te jedva drži ravnotežu, film je popraćen uznemirujućom atonalnom glazbom.</t>
  </si>
  <si>
    <t>Crno-bijelom tehnikom snimanja te poprilično čestim korištenjem ribljeg oka.</t>
  </si>
  <si>
    <t>Kombinacija tih triju elemenata stvara nelagodu i daje naslutiti da nešto nije u redu s naizgled normalnim kućnim životom.</t>
  </si>
  <si>
    <t>Izlaskom iz Godwinova doma, Lanthimos uvodi boju koja je nadrealno pastelasta.</t>
  </si>
  <si>
    <t>Atonalna glazba s vremenom postaje tonalna, što prati Bellin intelektualni i seksualni razvoj, ali ostaje jednako čudnovata.</t>
  </si>
  <si>
    <t>Glumačka postava u filmu je izvrsna.</t>
  </si>
  <si>
    <t>Osobno sam, moram priznati, očekivao da će Willem Dafoe kao Godwin ukrasti veći dio pozornosti.</t>
  </si>
  <si>
    <t>On je zaista odličan glumac i volim ga gledati u svakoj ulozi.</t>
  </si>
  <si>
    <t>No, ovoga puta, sve zasluge idu Emmi Stone s odličnom izvedbom.</t>
  </si>
  <si>
    <t>Njezine su tranzicije iz tabule rase u samoostvarenu ženu polagane i postepene.</t>
  </si>
  <si>
    <t>Njezini izrazi lica suptilno se mijenjaju, postaju ozbiljniji.</t>
  </si>
  <si>
    <t>Polako uvođenje vokabulara te baratanje sintaksom odglumila je odlično.</t>
  </si>
  <si>
    <t>Kad je gledamo na ekranu, Emma zaista postaje druga osoba.</t>
  </si>
  <si>
    <t>Naravno, neizostavan je i Mark Ruffalo.</t>
  </si>
  <si>
    <t>Njegova izvedba vrijedna je poštovanja, od početka do kraja.</t>
  </si>
  <si>
    <t>Vrlo lako glumi šarmera i osvajača.</t>
  </si>
  <si>
    <t>Ali ipak se lako transformira u histeričnog dječaka koji ima ispade bijesa kad stvari ne idu po njegovom planu.</t>
  </si>
  <si>
    <t>Sve u svemu, Poor Things zaista je jedan od Lanthimosovih najboljih filmova.</t>
  </si>
  <si>
    <t>Nije onoliko čudnovat kao neki od njegovih ranijih radova jer je razblažen humorom.</t>
  </si>
  <si>
    <t>No veliki broj začudnih elemenata i dalje je prisutan.</t>
  </si>
  <si>
    <t>Samim je time dovoljno pristupačan široj publici i svakako je zaslužio nominaciju za Oscara.</t>
  </si>
  <si>
    <t>No valja upozoriti da vjerojatno ipak nije za svačiji ukus i želudac.</t>
  </si>
  <si>
    <t>U svakom slučaju, osobno bih preporučio film.</t>
  </si>
  <si>
    <t>LXIII</t>
  </si>
  <si>
    <t>Ne samo onima koji žele vidjeti nešto zanimljivo, već i kao uvodni film u Lanthimosov opus.</t>
  </si>
  <si>
    <t>LXIV</t>
  </si>
  <si>
    <t>Jer je uz film Favourite, rekao bih, najlakše probavljiv.</t>
  </si>
  <si>
    <t>LXV</t>
  </si>
  <si>
    <t>“Moramo doživjeti sve.</t>
  </si>
  <si>
    <t>LXVI</t>
  </si>
  <si>
    <t>Ne samo ono dobro…”</t>
  </si>
  <si>
    <t>LXVII</t>
  </si>
  <si>
    <t>Prije nekoliko dana objavljene su nominacija za “Oscara” – najviše, trinaest, nominacija dobio je  Oppenheimer što i nije (pre)veliko iznenađenje.</t>
  </si>
  <si>
    <t>Još od premijere film Christophera Nolana postao je favorit za sezonu filmskih nagrada.</t>
  </si>
  <si>
    <t>Odmah iza “Oppenheimera” stiže novi film grčkog redatelja Yorgosa Lanthimosa.</t>
  </si>
  <si>
    <t>Iako višestruke nominacije nisu novost kada je u pitanju filmografija grčkog redatelja, (njegov možda i najkonvencionalniji film Miljenica nominiran je u deset kategorija – nagradu je osvojila Olivia Colman za glavnu žensku ulogu), jedanaest nominacija za “Uboga stvorenja” ipak su malo iznenađenje.</t>
  </si>
  <si>
    <t>Čini se kako su glasači odlučili  razdrmati dodjelu jer Lanthimos i njegova filmografija (“Uboga stvorenja” ima znatno snažniji redateljski potpis od spomenute “Miljenice”) za neke je (mnoge?) ljubitelje filma preradikalna, bizarna i(li) jednostavno…neshvaćena…</t>
  </si>
  <si>
    <t>Uz spomenutu “Miljenicu” u filmografiji grčkog filmaša nalaze se, između ostalih, “Očnjak”, “Kinetta”, “Jastog”, “Ubojstvo svetog jelena”... njegovi su filmovi bizarni, uznemirujući, čudnovati, ali drugačiji i idejom, često i realizacijom, posebni.</t>
  </si>
  <si>
    <t>Lanthimos šalje poruke, razotkriva ljudsku prirodu – ponekad koristi crni humor.</t>
  </si>
  <si>
    <t>On se ne želi ulagivati gledatelju već komentirati, razotkrivati i, ponekad, provocirati.</t>
  </si>
  <si>
    <t>Sve navedeno, ali i više od toga može se pronaći u filmu “Uboga stvorenja”.</t>
  </si>
  <si>
    <t>Inspiraciju za film Lanthimos je pronašao u istoimenom romanu škotskog pisca Alasdaira Graya.</t>
  </si>
  <si>
    <t>Film počinje scenom pokušaja samoubojstva – djevojka kojoj ne znamo ime i ne vidimo lice skače s mosta u rijeku.</t>
  </si>
  <si>
    <t>No, djevojka nije umrla – u život je vraća vrhunski kirurg i znanstvenik doktor Godwin Baxter.</t>
  </si>
  <si>
    <t>Baxter je oživio djevojku, mladu ženu, ali povratak ima cijenu.</t>
  </si>
  <si>
    <t>Bella Baxter (ime koje je Godwin dao djevojci) je resetirana – Bella (ponovo) naučiti….živjeti.</t>
  </si>
  <si>
    <t>Mora naučiti hodati, razgovarati, usvojiti društvene norme – Bella je poput malog djeteta u tijelu žene koja otkriva svijet.</t>
  </si>
  <si>
    <t>Međutim, Bella brzo uči i otkriva svijet, ali i sebe…svoju osobnost u kojoj se, između ostalog, skriva i snažna seksualnost…</t>
  </si>
  <si>
    <t>Od trenutka objave nominacija ponovo se u centru pozornosti našla Barbie.</t>
  </si>
  <si>
    <t>Iako je film osvojio osam nominacija prigovara se izostavljanje Margot Robbie i redateljice Grete Gerwig iz kruga nominiranih.</t>
  </si>
  <si>
    <t>Jedini prigovor koji je opravdan je Margot Robbie – u precijenjenom, korporativnom filmu koji je popularnost Barbie (uz dodatak feminizma i prikazu muškaraca u, većinom, negativnom kontekstu) vješto iskoristio i napravio ono što je bio najvažniji cilj (postati kino hit i zaraditi što više milijuna na kino blagajnama – legitimno i normalno, ali ništa više od blockbustera “Barbie nije) Robbie doista blista, njena je interpretacija zaslužila nominaciju no nominaciju je, možda i nagradu, Robbie zaslužila i za nastup u Babylonu, ali je i tada ostala neopravdano zaboravljena.</t>
  </si>
  <si>
    <t>Ono o čemu se (pre)malo priča je Emma Stone i njen nastup u “Ubogim stvorenjima”.</t>
  </si>
  <si>
    <t>Filmu koji se na pravi način bavi feminizmom, zamkama patrijarhata i nizom drugih socijalnih pa i političkih tema.</t>
  </si>
  <si>
    <t>Radnja filma zapravo je putovanje Belle Baxter u kojem ona upoznaje svijet, ali i svijet upoznaje Bellu.</t>
  </si>
  <si>
    <t>Bellino otkrivanje svijeta te vlastitog identiteta, ali i prošlosti prati nekoliko muških likova.</t>
  </si>
  <si>
    <t>Svaki od njih predstavlja određen dio njene životne priče – doktor Baxter očinska je figura, spasitelj koji je pokušao planirati Bellinu budućnost, ali je shvatio kako djevojku treba pustiti.</t>
  </si>
  <si>
    <t>Max je programiran za budućeg supruga – pristojan, obrazovan i pomalo sramežljiv muškarac koji se ne može nositi s Bellinim temperamentom i željom za otkrivenjem (tako je u početku filma – priča se dramatično mijenja u finalu filma).</t>
  </si>
  <si>
    <t>Oni su na neki način pozitivni dio Belline priče.</t>
  </si>
  <si>
    <t>No, ključ filma kada je o feminizmu i ženskoj ravnopravnosti riječ je u rukama samodopadnog, umišljenog, razmaženog ali i, kako vrijeme odmiče nemoćnog i ubogog prvog ljubavnika Belle Baxter, Duncana Wedderburna.</t>
  </si>
  <si>
    <t>Wedderburn je personifikacija muškaraca koji žele na svaki način kontrolirati i, koliko je moguće, ženu odvojiti od vanjskih utjecaja.</t>
  </si>
  <si>
    <t>Onemogućiti ih, nikako podržati, u želji za uspjehom i napretkom.</t>
  </si>
  <si>
    <t>Privatno ili poslovno, sasvim je svejedno.</t>
  </si>
  <si>
    <t>Ispod površine samouvjerenog zavodnika krije se sitna duša opterećena vlastitim egom koja će u trenucima nemoći učiniti sve kako bi uništio Bellu.</t>
  </si>
  <si>
    <t>U finalu filma pojavit će se i četvrti muškarac važan za Bellu – o njemu ništa više u tekstu saznati nećete jer bi previše otkrio o radnji.</t>
  </si>
  <si>
    <t>On je oličenje nasilnika kojeg je redatelj Lanthimos posebno kaznio…Bellino uskrsnuće puni je krug od odrasle osobe koja (ponovo) mora naučiti sve o životu do zrele iskusne žene koja je prošla…dug i prepun iskušenja.</t>
  </si>
  <si>
    <t>Ne, nije Bella prikazana kao savršena, bezgrešna osoba, ali njeni su postupci spontani i logični s obzirom na njeno stanje.</t>
  </si>
  <si>
    <t>Ona pokušava razumjeti svijet oko sebe iako će u trenucima punom snagom udariti u zid realnosti kada shvati detalje o svijetu u kojem živi.</t>
  </si>
  <si>
    <t>Feminizam i prava žena nisu jedini detalji kojima se Lanthimos bavi – iako je radnja smještena u prošlost teme kojih se, u većoj ili manjoj mjeri, Lanthimos dotaknuo aktualne su i danas.</t>
  </si>
  <si>
    <t>Uz spomenuti feminizam, prava žena i patrijarhat kao utočište muškaraca koji se ne mogu nositi sa ženinim ambicijama i(li) uspjehom u fokusu su klasne razlike, oholost bogatih… također, veliku je pažnju Lanthimos posvetio i seksualnosti.</t>
  </si>
  <si>
    <t>Kako kod Belle tako i licemjerje društva koje, na površini, teško podnosi Belline iskrene komentare o seksu, ali ispod te površine kriju se…</t>
  </si>
  <si>
    <t>“Uboga stvorenja” je film nabijen seksom, ali i humorom.</t>
  </si>
  <si>
    <t>Bellina dječja naivnost i otkrivanje svijeta izaziva niz komentara koji, ne samo da su duhoviti te ispunjeni crnim humorom, već i izvrsno pogađaju u srž stvari.</t>
  </si>
  <si>
    <t>Bez obzira o kome se radi.</t>
  </si>
  <si>
    <t>Film je ispunjen redateljevim minijaturama, ekshibicijama – vizualnost je važna i pojedine scene izgledaju kao umjetnička slika, ponekad raznobojna, ponekad ispunjena teškim, olovnim bojama.</t>
  </si>
  <si>
    <t>Scenografija i kostimografija izvrsno pogađaju mjesto radnje i okolnosti u kojima se protagonisti filma nalaze.</t>
  </si>
  <si>
    <t>Treba spomenuti i osebujnu glazbu koja prati Belline pustolovine.</t>
  </si>
  <si>
    <t>Da, Lanthimosova režija je (ponovo) ekscentrična i drugačija – originalna i intrigantna.</t>
  </si>
  <si>
    <t>Posebno u usporedbi s većinom recentne kino ponude.</t>
  </si>
  <si>
    <t>Posebno poglavlje priče o filmu su glumačke izvedbe.</t>
  </si>
  <si>
    <t>Emma Stone kao Bella Baxter je senzacionalna – riječ je o najzahtjevnijem i najhrabrijem izazovu u karijeri mlade glumice u kojem je Stone Briljira.</t>
  </si>
  <si>
    <t>Ona je glavna pokretačka snaga filma o kojoj je zapravo i ovisio uspjeh “Ubogih stvorenja”.</t>
  </si>
  <si>
    <t>No, nije Stone jedina – Willem Defoe sjajan je izbor za doktora Baxtera – iznimno uvjerljiv, ciničan i karizmatičan.</t>
  </si>
  <si>
    <t>Također, Mark Ruffalo izvrsno portretira Duncana Wedderburna, slabića obučenog u odijelo naizgled samouvjerenog zavodnika.</t>
  </si>
  <si>
    <t>Teško je nabrojati sve vrline i razloge za gledanje “Ubogih stvorenja” – riječ o najboljem filmu grčkog redateljskog čudaka Yorgosa Lanthimosa, briljantnoj ulozi karijere Emme Stone i sjajnim nastupima Willema Defoea te Marka Ruffala.</t>
  </si>
  <si>
    <t>“Uboga stvorenja” je ekscentričan i neobičan film baš kao i njegov redatelja, ali i film koji se bavi mnogim aktualnim temama na pravi način i zadire duboko ispod površine ljudske prirode.</t>
  </si>
  <si>
    <t>Film za nagrade, ali i film koji je nagrada za posjetitelja ili posjetiteljicu kino dvorane koji su odlučili pogledati “Uboga stvorenja”.</t>
  </si>
  <si>
    <t>Uboga stvorenja su veličanstvena i otkačena filmska priča o svojevrsnom Frankensteinovu čudovištu koja gledatelje naprosto zavodi.</t>
  </si>
  <si>
    <t>U glavnoj ulozi je briljantna Emma Stone koja je za svoj nastup nagrađena Oscarom.</t>
  </si>
  <si>
    <t>Film Uboga stvorenja bezbrojnim nominacijama i nagradama (među kojima je i Zlatni lav s festivala u Veneciji) pridružio je i četiri uspješno uzeta kipića Oscar (od njih jedanaest za koje je bio nominiran).</t>
  </si>
  <si>
    <t>Među njima svakako je najznačajniji onaj koji je ugrabila glavna glumica Emma Stone (njen drugi u karijeri).</t>
  </si>
  <si>
    <t>Za mnoge koji prate film to je možda i najveće iznenađenje ovogodišnjih Oscara ali (budimo objektivni) – nije nezasluženo.</t>
  </si>
  <si>
    <t>Redatelj filma je Yorgos Lanthimos, ‘Ludi’ Grk  kako mu neki ‘tepaju.</t>
  </si>
  <si>
    <t>Za njega je karakteristično da pred publiku stavlja pomalo čudne, bizarne i pomaknute filmove (nazovimo ih filmovi s drugačijom idejom i pogledom).</t>
  </si>
  <si>
    <t>U njegove najistaknutije dosadašnje radove svakako treba uvrstiti naslove Jastog /The Lobster (2015), Ubijanje svetog jelena/ The Killing of a Sacred Deer (2017), Miljenica/The Favourite (2018).</t>
  </si>
  <si>
    <t>Uboga stvorenja adaptacija su istoimenog romana škotskog pisca Alasdaira Graya.</t>
  </si>
  <si>
    <t>Radnja filma dešava se u viktorijansko doba (s futurističkom scenografijom i elementima steampunka).</t>
  </si>
  <si>
    <t>Kirurg, briljantni i odvažni znanstvenik Godwin Baxter (Willem Dafoe) oživi mladu i trudnu ženu koja je počinila samoubojstvo.</t>
  </si>
  <si>
    <t>umjesto njezina mrtvog mozga ‘usadi’ joj mozak njenog nerođenog djeteta.</t>
  </si>
  <si>
    <t>Rezultat svega je Bella Baxter (Emma Stone), prekrasna mlada odrasla žena koja je zapravo dijete u odrasloj osobi.</t>
  </si>
  <si>
    <t>Tako Bella sve uči iznova ali mentalno jako brzo napreduje.</t>
  </si>
  <si>
    <t>Uskoro Godwin dovodi mladog studenta medicine Maxa McCandlesa (Ramy Youssef) kojem je zadatak da detaljno prati i zapisuje Bellin napredak i koji se u nju ubrzo zaljubi.</t>
  </si>
  <si>
    <t>Bella uskoro otkriva čari masturbacije što iskorištava manipulativni i razvratni odvjetnik Wedderburnom (Mark Ruffalo) koji ju odvodi na daleko putovanje izvan zidina Godwinovog posjeda.</t>
  </si>
  <si>
    <t>Njezina nesputana seksualna žudnja postaje njezino sredstvo za oslobađanjem i upoznavanjem sebe (nesputana sloboda) ne mareći previše na moralna pravila svijeta oko sebe.</t>
  </si>
  <si>
    <t>Film je ispunjen odličnim humorom a glumačkoj ekipi doista treba odati zdušno poštovanje.</t>
  </si>
  <si>
    <t>Tako je Willem Dafoe iznimno upečatljiv (naprosto karizmatičan) u ulozi znanstvenika Godwina, Ramy Youssef vrlo je simpatičan u svom nastupu a Marka Ruffala nikad bolji u svojoj totalno otkačenoj ulozi.</t>
  </si>
  <si>
    <t>Redatelj Lathimos, ovu suvremenu Frankensteinovsku priču, ispričao je genijalnim filmskim jezikom.</t>
  </si>
  <si>
    <t>Tako je film vizualno podijelio na dva dijela.</t>
  </si>
  <si>
    <t>Početni, onaj u kojem glavna junakinja boravi kod svog tvorca je u crno bijeloj tehnici u kojem se često koristi iskrivljena slika, odnosno, pogled ‘ribljeg oka’.</t>
  </si>
  <si>
    <t>Ovaj dio pomalo atmosferski i asocira na poneke uratke redatelja Davida Lyncha (najupečatljiviji Godwinovi baloni koje ispušta iz usta nakon jela).</t>
  </si>
  <si>
    <t>Drugi dio filma, onaj u kojem Bella odlazi od Godwina, ispunjen je gotovo nadrealnim koloritom tako da ono što vidimo na ekranu izgleda poput kakve umjetničke slike.</t>
  </si>
  <si>
    <t>Ako tome pridodamo i kostimografiju te scenografiju koja sve to prati, vizualni doživljaj koji Lathimos kreira je doista fenomenalan.</t>
  </si>
  <si>
    <t>Općenito gledajući, scenografija i kostimografija definitivno su dodatni element kojim redatelj domišljato vizualno oplemenjuje priču filma.</t>
  </si>
  <si>
    <t>Da se vratimo Oscarima – sasvim zasluženo osvojeni kipići u obje kategorije s dodatkom još jednog za šminku i frizuru.</t>
  </si>
  <si>
    <t>No, sve hvalospjeve moraju se dati Emmi Stone koja naprosto briljira.</t>
  </si>
  <si>
    <t>Glavni teret filma je na njoj a njezin lik je sve samo ne jednostavan.</t>
  </si>
  <si>
    <t>Ovo je za nju sasvim sigurno najizazovnija ali i najhrabrija uloga koju je pružila .</t>
  </si>
  <si>
    <t>U nju je dala (doslovno) cijelu sebe i fizički i psihički (solidan broj scena njezine golotinje i seksa su dodatne zahtjevnosti s kojim se suočila).</t>
  </si>
  <si>
    <t>Kao što je već rečeno – potpuno zasluženi Oscar (opaske o iznenađenjima ostavimo za druge, tu su očigledno odlučivale nijanse koje je Emma imala).</t>
  </si>
  <si>
    <t>O filmu Uboga stvorenja moglo bi se još podosta napisati.</t>
  </si>
  <si>
    <t>No, dovoljno je samo još dodati da je riječ o zavodljivom filmu u kojem se uživa!</t>
  </si>
  <si>
    <t>Dugo smo čekali novi nastavak iskonskog old-school (ne Marvelovih i DC-jevih) blockbustera, špijunsko-akcijskog serijala "Nemoguće misije", sedmog po redu filma: "Odmazda - Prvi Dio".</t>
  </si>
  <si>
    <t>Radi COVID-a se i snimanje odgađalo i razvlačilo nekoliko puta, pa finalna montaža, posljedično i premijera...</t>
  </si>
  <si>
    <t xml:space="preserve">Na kraju se nekako činilo da se cijeli hype oko novog nastavka razletio poput balona: pričamo i čitamo o njemu godinu-dvije, nema ga još, pa još malo i onda...(slično, no malo bolje su prošli Fast and Furious s nastavkom "Fast X") - kao da se publika istih zasitila i potražila nove "ljubimce": </t>
  </si>
  <si>
    <t>"Barbie" (koju na Perunu zaista nećemo recenzirati) i čuvenim "Oppenheimerom" - a ovo ne mogu biti međusobno drugačiji filmovi nego što jesu.</t>
  </si>
  <si>
    <t>"MI" je upao vremenski u kulturološki fenomen zvan "Barbieheimer" i nekako je prošao ispod radara dijela publike, čak onog koji akcijske pod obaveuzno gleda.</t>
  </si>
  <si>
    <t>Jer kako drugačije objasniti da je sjajna franšiza poput "MI" za koju se ne može napraviti loš ili osrednji film - uz posljednjeg (uz Keanu Reevesa i "Johna Wicka") pravog akcijskog heroja Toma Cruisea, zaradila do sada samo jedanput na uloženo (100%)?</t>
  </si>
  <si>
    <t>A ulog je bio ogroman - "open budget" koji je dan Cruiseu i "kućnom" redatelju Christopheru McQuarrieu, zaokružen je na whooping! cifri od 291 mil.$, a da nije (možda jest sada kada pišem ove retke) dosegao ni 600 mil.$!</t>
  </si>
  <si>
    <t>No nama zarada nije važna, važan nam je film, ali jest bitno (iako gledateljima nije) da film ostvari očekivano: uloženo i toliko i toliko +, kako bi se osigurala mirna budućnost franšize.</t>
  </si>
  <si>
    <t>Za "Fast and Furious" to više čak i nema smisla niti fanovima (bila sam), ali za "MI"...</t>
  </si>
  <si>
    <t>No kako je pred nama tek prvi, jako dugački, od 164 min (što je vrlo neobično), prvi dio "Odmazde", barem za još jedan film nema zime, a tom drugom poželimo "bombastičnu i uspješnu plovidbu" pa je saga sigurna i za sljedeće nastavke.</t>
  </si>
  <si>
    <t>Barem za Toma Cruisa ne moramo brinuti jer je pri svojoj 61.-godini Cruiser i dalje u vrhunskoj formi i ne misli posustati tako skoro.</t>
  </si>
  <si>
    <t>Što je odlično, jer je uz fit i top Cruisera automatski jače nabijen i film (doslovno svime, adrenalinom, akcijom, kvalitetom...) - jer dok se god njega išta pita (a pita ga se - ima otvorene ruke) Cruise će cjepidlačiti oko svega, a rezultat je uvijek sjajan film.</t>
  </si>
  <si>
    <t>Uz to Cruise niti izdaleka ne glumi kao da odrađuje posao.</t>
  </si>
  <si>
    <t>Itekako se trudi i svakom nastavku (ma zapravo filmu) daje uvijek nešto nova.</t>
  </si>
  <si>
    <t>Cruise je prošle godine "odradio" svoj dio doprinosa old school vrhunskom blockbusteru s nevjerojatno uspješnim nastavkom "Top Gun: Maverick", ove godine s "MI" nije bio tako uspješan, ali jedno je blagajna, a drugo je sam film.</t>
  </si>
  <si>
    <t>A film je izvrstan.</t>
  </si>
  <si>
    <t>Malo predug za samo Prvi Dio, išlo se u neke detalje i (možda) preširoko i kod radnje i kod likova, sada nakon gledanja Prvog Dijela ne izgleda previđe opravdano, no pričekajmo Drugi pa ćemo moći bolje prosuditi da li bilo 164 min opravdano ili ne.</t>
  </si>
  <si>
    <t>S druge strane, dok gledaš film, nije baš da primjetiš tih preko dva i pol sata filma, film je adrenalinska injekcija ali nije samo to i sve nekako jako brzo prođe, jer je film istovremeno i uzbudljiv, pitak, "mozgovno" dovoljno angažiran, jednako ozbiljan i zabavan.</t>
  </si>
  <si>
    <t>Ono što jako volim kod "MI" serijala jest da što god da smislili, bilo tehnikalije, inovacije, gadgete (kao u James Bond filmovima) ili od akcijskih scena (tipa: stvarno nemoguće) sve to ima neko kredibilno uporište u realnosti ("MI" se diči s minimalnom upotrebom CGI-ja, a maksimalnom kaskadera - što se za jednog od glavnih konkurenata "Fast and Furious" filmove nikako ne može reći, baš obratno).</t>
  </si>
  <si>
    <t>"MI" iskorištava maksimalno ono što u akcijsko-sportskom žargonu zovemo "ekstremni sportovi", a svi znamo da to postoji i da takvi ljudi postoje i da su ti pothvati apsolutno nevjerojatni normalnom čovjeku.</t>
  </si>
  <si>
    <t>Nešto malo pratim spomenute, pa tako i imam uporišta ovo napisati.</t>
  </si>
  <si>
    <t>Dakle, s tehničke strane "Mission: Impossible - Dead Reckoning Part One" ne samo da nije i ne može razočarati, on pomiče granice svaki put.</t>
  </si>
  <si>
    <t>"MI" uvijek dodaje nešto novo čak i kada su scene tipične ili već viđene: potjera u vlaku/na vlaku, u zraku i sl. kod "MI"-ja sve izgleda kao novitet.</t>
  </si>
  <si>
    <t>Kada već spominjem nevjerojatno dobre akcijske scene, u anale vječnih "MI"-ja i ne samo "MI"-ja će osim one iz prvog filma gdje se Ethan Hunt spustio užetom u trezor podataka (glavno računalo) u Langleyu i visio iznad poda taj metar kopirajući podatke na disketu, i one scene iz uvoda drugog dijela gdje nakon slobodnog penjanja visi s litice - ući će scena iz ovog filma gdje na motoru juri za vlakom na koji se treba "ukrcati" pa nikako (općenito je u ovom filmu prikazano mnogo "ljudskih" grešaka ili stvari koje nikako ne idu glatko, koje se mukom dosežu, što jako pridonosi realističnijem prikazu akcija) i na kraju se s vrha planine s litice (opet!) uz pomoć padobrana spusti s motorom loveći vlak, uz kadar Ethanovog lica gdje se jasno vidi da je napeto i da nije baš siguran da će uspjeti, a Benji Dunn (povratnik Simon Pegg) prekriva rukom oči od muke.</t>
  </si>
  <si>
    <t>Scena je legendarna.</t>
  </si>
  <si>
    <t>Kada sam već spomenula Simona Pegga, povratnik je i Ving Rhames kao Luther Stickell koji čine bazu IMF-ove male grupice Ethana Hunta.</t>
  </si>
  <si>
    <t>I jedino što u ovom filmu nije dobro to su njihove uvijek inače sjajne uloge kojima uvijek briljiraju jer im daju dobar materijal, a ovdje su obojica previše zapostavljeni i nijedan nema onu svoju bitnu, ključnu ulogu ni u priči, niti u zabavi.</t>
  </si>
  <si>
    <t>Povratnici u serijal su i Ilsa Faust (ex MI6 agentica) u liku izvrsne Rebecce Ferguson, i prvi IMF šef, Henry Czerny kao Eugene Kittridge.</t>
  </si>
  <si>
    <t>Od prošlog filma "Fallout" se pojavljuje ponovo Vanessa Kirby kao Alanna Mitsopolis / White Widow i to je prošlo isto kao i prvi puta - neuvjerljiva je kao opaka dilerica oružjem.</t>
  </si>
  <si>
    <t>Glavni negativac je izuzetno zanimljiv izbor, Latino glumac Esai Morales u ulozi Gabriela, beskurpuloznog i pakosnog ubojice iz prošlosti, sada u službi glavnog neprijatelja u filmu The Entity (o tome malo kasnije) koji nije nešto posebno u ovom dijelu odglumio osim da sama njegova pojava djeluje mrko i opako, ali i karizmatično.</t>
  </si>
  <si>
    <t>No, Morales je vrlo dobar, čak odličan glumac kada dobije priliku, tako da se nadamo boljem razvoju u Drugom Dijelu.</t>
  </si>
  <si>
    <t>Kako se Czernyem tj. Kittridgeom vraćamo na početak sage, tako se i uz lik Gabriela veže početak Ethanove karijere u IMF-u.</t>
  </si>
  <si>
    <t>Ne saznamo sve i previše, ali dovoljno da nam je jasno da se Gabrielovim postupcima (ubio je Ethanovu majku) i samom emotivno-senzibilnom Cruiseovom glumom vraćamo na prvi dio i početak sage.</t>
  </si>
  <si>
    <t>Na neki način je uistinu genijalan redatelj Christopher McQuarrie (s kojim Cruise inače sjajno surađuje) sagu vratio na početak: malo je ubacio patine i retra, ali je ubacio i posve aktualne teme.</t>
  </si>
  <si>
    <t>O vrhunskoj režiji i da ne govorimo.</t>
  </si>
  <si>
    <t>Jednako brutalna i gadna, kao Gabriel, je i negativka Paris (Pom Klementieff), plaćenik koja pak radi s trećom ekipom, i koja ima neke od najboljih akcijskih scena u filmu, a njen lik se na kraju jako zanimljivo rasplete.</t>
  </si>
  <si>
    <t>Da zaokružim casting, glavni (uz Rebeccu Ferguson) ženski lik jer prevrtljiva kradljivica Grace (izvrsna Hayley Atwell), koja taman kada pomislite "eto uspio je Ethan nešto dogovoriti s njom", ona opet po svom, zmulja i zbriše.</t>
  </si>
  <si>
    <t>Uz to što imaju odličnu kemiju Cruise i Atwell, ove situacije (da je Grace prevrtljiva) idu u prilog filmu da je rađen "s greškom" - ništa ne uspijeva savršeno, a sve skupa djeluje prirodno i da - savršeno.</t>
  </si>
  <si>
    <t>Fantastična je scena gdje se pod normalno očekuje da će Ethana u jurnjavi, potjeri, negdje u nekoj "sigurnoj kući/mjestu" dočekati neka mašina od auta, a ono usred Rima dobije automatskog Fiću koji jest malo upgrejdan, ali je totalno van kalibra.</t>
  </si>
  <si>
    <t>Takvih zabavnih i fun situacija ima prilično u filmu.</t>
  </si>
  <si>
    <t>Puno priče a ništa o sadržaju?</t>
  </si>
  <si>
    <t>Ovaj film obrađuje vrlo aktualnu temu AI-ja, moćne umjetne inteligencije koja se otela ljudskom nadzoru i koja ima moć i "mozak" napraviti kaos u svijetu, i u konačnici - i okončati ga.</t>
  </si>
  <si>
    <t>Da padne u bilo koje ljudske, krive, ruke - sa čovječanstvom je gotovo.</t>
  </si>
  <si>
    <t>Od mnogih zainteresiranih strana u filmu, jedino Ethanova IMF grupa želi The Entity uništiti za dobrobit svijeta, dok ga se svi ostali (agenti ovi i oni) pokušaju dočepati i staviti pod svoj nadzor ne birajući sredstva.</t>
  </si>
  <si>
    <t>The Entity je prvo bilo super računalo, odnosno AI na ultimativnoj stealth ruskoj podmornici Sevastopol koju se kontrolira uz ključ koji je sastavljen od dva križa unakrsno umetnuta.</t>
  </si>
  <si>
    <t>Nakon neobjašnjivog potonuća Sevastopola, a koji ukazuje da se AI oteo kontroli, kreće jagma i potraga za oba poluključa/križa, ali oni nikome ništa ne znače ukoliko ne znate točno kako se slažu, čemu služe i koga kontroliraju (što križ-ključ otvara).</t>
  </si>
  <si>
    <t>Jedan polu-ključ ima odmetnuta Ilsa Faust, koju Ethan nalazi i preuzima poluključ, dok je druga polovica ponuđena na crnom tržištu.</t>
  </si>
  <si>
    <t>The Entity se toliko poigrava s ljudima da čak uvjeri IMF i ostale agencije, kupce i zainteresirane strane (jer kontrolira sve digitalno) da postoji bomba, koju Ethanova ekipa uspije razmontirati (Benji Dunn zapravo), tek da bi shvatili da uopće nije bilo bombe, nego se AI debelo s njima poigrava.</t>
  </si>
  <si>
    <t xml:space="preserve">Priča o umjetnoj inteligenciji koja preuzima kontrolu je već toliko puta ispričana (još od "Odiseje u svemiru: 2001" Stanleya Kubricka), ali uvijek s novim pogledom na temu. </t>
  </si>
  <si>
    <t>Barem u ovom filmu.</t>
  </si>
  <si>
    <t>Što reći nego da je "Nemoguća Misija: Odmazda - Prvi Dio" film koji jednostavno trebate pogledati.</t>
  </si>
  <si>
    <t>Ethan Hunt i njegov IMF tim, potpomognut starom znanicom Ilsom Faust, uvučen je u međunarodnu zavjeru predvođenu tajanstvenim Gabrielom, duhom iz Huntove mračne prošlosti, koji želi osloboditi bespoštedan i okrutan program umjetne inteligencije na ionako uzdrmani svijet.</t>
  </si>
  <si>
    <t>Rastrgan između mračne prošlosti, nestalne sadašnjosti i neizvjesne budućnosti, Hunt će morati poduzeti drastične korake kako bi pobijedio neprijatelje koji ne samo da su njemu ravni, već su možda i jači od njega.</t>
  </si>
  <si>
    <t>Njegova misija odvest će ga od arapskih pustinja do rimskih uličica, od venecijanskih kanala do austrijskih Alpa u još jednoj velikoj pustolovini ovog nepobjedivog tajnog agenta.</t>
  </si>
  <si>
    <t>U sedmom dijelu franšize koja je počela još kao televizijska serija u davnim šezdesetima, dobu Hladnog rata, i oživljena kao filmska franšiza prije točno 27 godina, slavni glumac Tom Cruise ponovno surađuje s redateljem i scenaristom, oskarovcem Christopherom McQuarriejem („Privedite osumnjičene”).</t>
  </si>
  <si>
    <t>Jubilarna je to osma suradnja između glumca i filmaša, a njihova zajednička povijest počela je još 2008. filmom „Operacija Valkira”, nastavila se u franšizi o Jacku Reacheru, filmovima „Na rubu budućnosti” i „Mumiji” da bi svoj vrhunac dosegnula trima filmovima o Ethanu Huntu („Odmetnuti”, „Raspad sistema” i „Odmazda, prvi dio”).</t>
  </si>
  <si>
    <t>Njihova misija je uvijek ista – dostaviti što je moguće bolji akcijski film s hrabrim i gotovo nepobjedivim junacima, egzotičnim lokacijama snimanja, savršeno snimanim i koreografiranim scenama tučnjava i potjera po svim kutcima svijeta, s najboljim glumcima današnjice i koji kao podlogu ima gotovo pa nepropusni scenarij.</t>
  </si>
  <si>
    <t>Njihova misija ovog puta, ako je odluče prihvatiti, jest ponoviti ili prestići uspjeh filma „Nemoguća misija: Raspad sistema” koji slovi za jedan od najboljih špijunskih i akcijskih filmova uopće.</t>
  </si>
  <si>
    <t>Ako ijedan dio njihova plana zakaže, fanovi ih će se odreći i zanijekati svako sudjelovanje u franšizi koja ulazi u srednje godine.</t>
  </si>
  <si>
    <t>Ova poruka će se uništiti za 3, 2, 1 –</t>
  </si>
  <si>
    <t>Pa saznajmo jesu li Cruise &amp; McQuarrie, prema našem mišljenju, uspjeli u nemogućem.</t>
  </si>
  <si>
    <t>Za početak, iako je franšiza već iznjedrila čak šest filmova, neke stvari ostale su iste.</t>
  </si>
  <si>
    <t>Hunt je opet lovina (engl. hunted), likovi se pretvaraju da su netko drugi pomoću maski i modulatora glasa, Cruise izvodi za po život opasne vratolomije kako bi film bio što realističniji, nova prijetnja je gora od svih dosad zajedno.</t>
  </si>
  <si>
    <t>IMF ponovno putuje po cijelom svijetu, preokreti, izdaje i nova savezništva vrebaju na svakom koraku, no zašto mijenjati evergreene koji očigledno funkcioniraju?</t>
  </si>
  <si>
    <t>Ono što je novo jest središnja tema filma – čovjek protiv tehnologije, Hunt protiv Entiteta, ljudska inteligencija, srčanost i duša protiv umjetne inteligencije koja nema ni boga ni države ni morala, kako je to sročio Denlinger, lik Caryja Elwesa.</t>
  </si>
  <si>
    <t>Iako su špijunski filmovi već i prije istraživali tu temu (primjerice u izvanrednom „Skyfallu” u kojem je glavni negativac, Raoul Silva, vrhunski haker koji čini Bonda zastarjelim) ovog puta je to ipak pomalo drukčije u smislu da se vremena mijenjaju i da je UI, iako u početnoj fazi, već sad toliko napredna da može napisati i ovu recenziju sama, a može i puno drugih i naprednijih stvari.</t>
  </si>
  <si>
    <t>Zanimljivo je da je UI u filmu „Kreator” (2023.) prikazana kao dobra, a ljudi kao zli dok je ovdje potpuno suprotna.</t>
  </si>
  <si>
    <t xml:space="preserve"> Mišljenja filmaša su, kako vidimo, podijeljena, kamoli običnog puka.</t>
  </si>
  <si>
    <t>Ovo visokotehnološko čudo, digitalni bog, kao svog poslanika je odabralo terorista Gabriela, mračnu figuru iz Huntove nepoznate prošlosti.</t>
  </si>
  <si>
    <t>Iako o Gabrielu ne znamo puno, možemo samo nagađati da je ime odabrano kao biblijska referenca – arkanđeo Gabrijel je Božji poslanik koji je donio Radosnu vijest Mariji.</t>
  </si>
  <si>
    <t>Ovaj Gabriel je mračni mesija koji želi sa svijetom podijeliti jedino smrt i patnju, kako to kaže Ilsa Faust.</t>
  </si>
  <si>
    <t>Umjetna inteligencija nepoznatih motiva i njen zagonetni poslanik čine se kao neprijatelji koji će zadati puno glavobolja Ethanu Huntu i njegovim prijateljima te se postavlja pitanje kako će ih uopće zaustaviti.</t>
  </si>
  <si>
    <t>Ključ je u ključu, odnosno dvije polovice ukriženog ključa, koji otključavaju nešto još opakije od Entiteta, a to nešto bi moglo biti njegov izvorni kod.</t>
  </si>
  <si>
    <t>Ubrzo se u potragu za ključem uključuju svi živi i neživi – od Gabriela do Hunta, od CIA-e koja, po tko zna koji put, sumnjiči Hunta za izdaju pa do brokerice i trgovkinje oružjem znane samo kao Bijela Udovica, od Ilse Faust do Grace, šarmantne džeparošice koja biva nevoljko uvučena u svijet laži i obmana.</t>
  </si>
  <si>
    <t>Svaki od njih ima vlastiti motiv za pronalazak ključa koji tako prelazi iz ruke u ruku što ponekad može izgledati suviše komplicirano za pratiti, pogotovo kad su neki od tih igrača, poput Hunta, majstori infiltracije, iluzije, sabotaže i psihološkog ratovanja.</t>
  </si>
  <si>
    <t>Ovo je četverodimenzionalni šah, upozorava lik Vinga Rhamesa, uvijek pouzdani Luther Stickell te je veliko pitanje tko će na kraju izaći kao pobjednik, pogotovo zato što nam je obećana „Odmazda, drugi dio” koja izlazi tek 2025. godine.</t>
  </si>
  <si>
    <t>Gigantska zvjezdana postava predvođena je Tomom Cruiseom u ulozi većoj od života. „Odmazda, prvi dio” nudi odgovor na neka davno postavljena, a dosad neodgovorena pitanja – tko je Ethan Hunt te kako je počeo raditi za IMF.</t>
  </si>
  <si>
    <t>Pritom je potrebno istaknuti da je njegov lik produbljen time što je on i, na neki način, jedini predstavnik dobra u svijetu i jedini koji želi uništiti Entitet, a ne ga (zlo)rabiti za svoje planove, poput drugih likova u filmu.</t>
  </si>
  <si>
    <t>U tome kako je od kriminalca stvoren agent IMF-a veliku je ulogu odigrao Gabriel kojeg tumači izvrsni Esai Morales („Zločinački umovi”, „Kako se izvući s ubojstvom”, „Ozark”) koji je zamijenio Nicholasa Houlta na mjestu zlikovca.</t>
  </si>
  <si>
    <t>Možemo zahvaliti nebesima što je bilo tako jer je u međuvremenu Hoult dobio ulogu Lexa Luthora u filmu „Superman: Nasljedstvo” pa tako nije ništa propustio, a Morales je dobio veliku odskočnu dasku u Hollywood.</t>
  </si>
  <si>
    <t>Njegov Gabriel je toliko misteriozan lik da ga prvi put čujemo tek u 51. minuti filma, a posebnim ga čini i to što naoko zna svaki korak svakog igrača u ovoj napetoj igri mačaka i miševa.</t>
  </si>
  <si>
    <t>On može biti bilo tko i zna sve te je savršen protivnik za ono što se čini kao posljednji pozdrav Ethana Hunta.</t>
  </si>
  <si>
    <t>Kvartet snažnih ženskih likova svakako je još jedna kockica u prelijepom mozaiku zvanom „Odmazda, prvi dio” te je veoma pohvalno od scenarista McQuarrieja i Erika Jendresena („Združena braća”) što ti likovi (Ilsa Faust u izvedbi Rebecce Ferguson, Grace koju tumači Hayley Atwell te Bijela Udovica koju je utjelovila Vanessa Kirby te Pom Klementieff kao Paris) nisu nimalo nalik bondovskim djevojkama.</t>
  </si>
  <si>
    <t>One su snažne, no opet ranjive, nimalo seksualizirane, graciozne, pametne i hrabre, dostojne biti Huntove suradnice/rivalke.</t>
  </si>
  <si>
    <t>Pritom se ističe novopridošlica Atwell koja je dokazala da je njena uloga u filmu „Kapetan Amerika: Prvi Osvetnik” bila nedovoljna dobra da pokaže svu raskoš njenih glumačkih vještina.</t>
  </si>
  <si>
    <t>Huntov IMF tim kojeg čine hakeri Luther Stickell (Ving Rhames) i Benjamin „Benji” Dunn (Simon Pegg) još jednom se pokazuju kao izvrsni i u dramskim i u komičnim scenama kojih je neočekivano puno za film o nadolazećem Trećem svjetskom ratu.</t>
  </si>
  <si>
    <t>Posebno je dobar Pegg sa svojom posebnom vrstom britanskog humora.</t>
  </si>
  <si>
    <t>Shea Whigham i Greg Tarzan Davis glume Briggsa i Degasa, dvojicu plaćenika iz redova američke obavještajne zajednice koji su uvjereni da je Hunt na krivoj strani zakona i da treba biti uhićen/ubijen/nešto još gore.</t>
  </si>
  <si>
    <t>Pritom je njihova uloga slična onoj Indiani Jonesa u filmu „Otimači izgubljenog kovčega” – film bi bio isti da nema njih i njihovog lova na vlastite repove.</t>
  </si>
  <si>
    <t>Suočeni sa sustavom koji može provaliti u svaki financijski, obrambeni i infrastrukturni sustav na Zemlji, okupljena je vrhuška američkih obavještajnih i obrambenih agencija koju glume Rob Delaney, Mark Gatiss, Indira Varma i Charles Parnell, a koji će zasigurno imati veću ulogu u željno iščekivanom osmom dijelu.</t>
  </si>
  <si>
    <t>Film se odvija na predivnim i egzotičnim lokacijama kao što su Beringovo more, Amsterdam, Saudijska Arabija, Ujedinjeni Arapski Emirati, Rim, Venecija i Austrija te posebnu ulogu u donošenju atmosfere tih mjesta ima sjajna fotografija, a koja se posebno ogleda u vrhuncu filma koji se odvija na kanalima i mostovima Venecije.</t>
  </si>
  <si>
    <t>Svaku Cruiseovu vratolomiju i potjeru prati fantastična glazba Lornea Balfea koji se ovime potvrđuje kao jedan od najboljih skladatelja filmske glazbe našeg vremena.</t>
  </si>
  <si>
    <t>Iako film traje grandioznih 155 minuta, tempo radnje je toliko ubitačan da ćete ga pogledati za dva sata.</t>
  </si>
  <si>
    <t>Ethan Hunt i njegov tim vraćaju se 23. svibnja 2025. godine u svim kinima.</t>
  </si>
  <si>
    <t>Ili se ipak ne vraćaju?</t>
  </si>
  <si>
    <t>Saznajte gledajući ovaj film!</t>
  </si>
  <si>
    <t>Njegova najveća funkcionalnost tokom karijere što se tiče ljubavi ostao je akcijski serijal “Mission Impossible” koji se u posljednja dva dijela nameće uz Jamesa Bonda kao potencijalno najisplativija i najkvalitetnija akcijska franšiza svih vremena.</t>
  </si>
  <si>
    <t>Uzimajući u obzir činjenicu da je također fantastični Matt Damon u dosadašnjih 5 dijelova praćenja avantura Jasona Bournea jednako legitimni pretendent na titulu najkvalitetnijeg filmskog špijuna svih vremena, Tom Cruise je odlučio najnovije avanture svog superšpijuna s ljudskim karakteristikama i podobne smrtnosti – izložiti u dva dijela.</t>
  </si>
  <si>
    <t>Jer dva i pol sata prvog šuškanja love neće biti dovoljno za prepričavanje svega što se u koktelu novih avantura protiv prijetnji životu čovječanstva zbiva iza kulisa.Naime, Cruiseov Ethan Hunt i njegov tim (Ving Rhames, Simon Pegg) je nesporno varijacija Bonda.</t>
  </si>
  <si>
    <t>Ali premda koristi sve već viđene špijunske koktel dodatke i sastojke (jureći vlakovi, podmornice, ruski negativci, super nemogući zaplet, potencijalna izdaja, spašavanje svijeta, izbjegavanje metaka, presvlačenje maski lica), avanture svaki put uspijevaju u potpunosti zadovoljiti ljubitelje vrhunske akcijske pretjeranosti.</t>
  </si>
  <si>
    <t>Pri čemu nemogućnosti i racionalizacija izvedenog i mogućeg uopće ne budu postavljene kao pitanje.</t>
  </si>
  <si>
    <t>Od uvodne podmorničke scene, preko nastavka puškaranja po pustinji na konjima (Rambo 3, štuc), jurnjave automobilima po uskim talijanskim uličicama (Italian Job i brdo drugih Italo akcića), pa sve do zaključnih parada u jurećem vlaku (Runaway Train), Tom Cruise zajedno s redateljem McQ-em uspijeva pridobiti gledateljsku pažnju i dinamičnom dramaturgijom i dva i pol sata ne davanja predaha u igrama mačke i miša.</t>
  </si>
  <si>
    <t>Okružen je pritom sjajnim i atraktivnim ženskim castom kojeg će dio morati žrtvovati kako bi ustupile mjesto novim licima.</t>
  </si>
  <si>
    <t>Rebecca Ferguson, Vanessa Kirby, Hayley Atwell se odlično nadopunjuju, dok je glavni antagonist izvučen iz ranijih dijelova prikazan od strane prilično redizajniranog latinoameričkog glumca Esai Morales (La Bamba, Bad Boys).</t>
  </si>
  <si>
    <t>Njegova interpretacija je pomalo “stidljiva” i ne uspijeva izgledati toliko opako i prijeteće koliko cool u pokušaju.</t>
  </si>
  <si>
    <t>Kombinacija korištenja naprednih tehnologija, nadmudrivanja među špijunima, akcijske i borilačke sposobnosti, snalaženja u bezizlaznim situacijama, dokazivanja kreativnosti i inteligencije u rješavanju zagonetki pri kojima je uvijek primarni zadatak ne žrtvovati prijatelje i odraditi misiju, u slučaju ove kompilacije akcijskih scena i zabavne dramske priče, misija je opet ispala mogućom.</t>
  </si>
  <si>
    <t>A završetak priče, čeka se sljedećeg ljeta u osmom nastavku i prema dosadašnjem komuniciranju, zaključnom gledanju avantura Ethana Hunta.</t>
  </si>
  <si>
    <t>JOŠ JEDNOM FENOMENALNA ANIMACIJA</t>
  </si>
  <si>
    <t>JEDVA ČEKAM DA TA IDEJA SA MULTIVERSOM VIŠE UMRE</t>
  </si>
  <si>
    <t>UKRATKO: Dok se Gwen Stacy bori u svojem svemiru sa svojim generičnim obiteljskim i teen problemima, Miles Morales se u svojem svemiru, zamisli, bori sa svojim generičnim obiteljskim i teen problemima.</t>
  </si>
  <si>
    <t>Pored svih tih njihovih zoomerskih first world problema sa kojim se svi mogu lako "poistovjetiti", dolaze nove brige u obliku neobičnog negativca Spota, kojeg nitko ne shvaća ozbiljno dok ne postane prekasno, i tajnog društva koje vode razne varijacije Spider-mana koje ima zadaću održati nepromjenjivost vremenskih događaja.</t>
  </si>
  <si>
    <t>MOJE MIŠLJENJE: Bio sam velik fan prvog filma jer nikad nisam vidio ništa slično, potpuno me otpuhao svojom nevjerojatnom animacijom i načinom na koji je ispričao svoju priču, toliko da nisam mogao vjerovati da je to što gledam uopće stvarno.</t>
  </si>
  <si>
    <t>Pet godina kasnije i napokon smo dobili nastavak, i to se u neku ruku može usporediti sa Avatarom, oba filma su bila nešto dotad neviđeno, revolucionarno i za oba smo čekali malo duže kako bi vidjeli nastavak, dok su mnogi bili pomalo razočarani novim Avatarom, ja sam ostao više razočaran ovim nastavkom.</t>
  </si>
  <si>
    <t>Film trenutno ima 8.9 ocjenu na imdb-u, a moj dojam je da sam bio velikodušan sa svojih 7.4, i to prvenstveno zahvaljujući ponovnom uspjehu animacije, nekako mi se čini da su mlađe generacije ostale hipnotizirane lijepim svjetlima i šarenim bojama koje su im održavale koncentraciju pa su zbog tog iskustva lupili desetke ovom filmu.</t>
  </si>
  <si>
    <t>Film je zaista prekrasan, u to nema sumnje, ali to samo prekriva mnoge nedostatke na koji mnogi nisu obratili pažnju.</t>
  </si>
  <si>
    <t>Kao što sam napomenuo na početku, jako se ulazi u te neke nevažne obiteljske probleme, ajde još nekako u slučaju Gwen Stacy, ali Miles Morales i njegove muke sa roditeljima stvarno ne vode nigdje i samo se vrte u krug, film traje dva i pol sata i to vrijeme se zaista osjeti kada budete prisiljeni gledati jednu te istu napornu obiteljsku svađu nekoliko puta kroz film.</t>
  </si>
  <si>
    <t>Ponovno se pokušava prodati ona trula ideja sa multiversom po ne znam već koji put i ja ne mogu više sa tim, nemam živaca, mozak mi trune.</t>
  </si>
  <si>
    <t>Kunem se da sam istu stvar već vidio u jednoj epizodi serije "Rick i Morty", a i serija "Loki" je pokušala nešto slično, zašto je toliko teško biti kreativan i orginalan danas?</t>
  </si>
  <si>
    <t>Film je, ja mislim, imao veliki potencijal sa svojim negativcem koji postane velika prijetnja zato što ga nitko ne shvaća ozbiljno, ali taj potencijal nije ni blizu iskorišten, svaka moguća ozbiljnost ili posljedice vezane za njegov lik padaju u vodu jer on služi samo kako bi se izbijale šale na njegov račun, naravno preko onog potpisnog kancerogenog Marvelovog humora koji uništi svaku nadu da pokušate shvatiti film ozbiljno.</t>
  </si>
  <si>
    <t>Film se bavi jadnim Milesom i njegovim zoomerskim problemima i nekim dosadnim izlizanim pitanjima poput "smrt člana obitelji ili smrt cijelog planeta?, a zanemaruje se to što se on ponaša kao nasilnik prema negativcu koji samo želi da se obrati pažnja na njega, da se film ozbiljno prihvatio toga, a ne gubio vrijeme na multiverse, koji samo služi kao modna pista za sve varijacije spider-mana, znači potpuno beskorisno vrijeme, moglo se otvoriti neke kompleksne teme poput ignoriranja stvarnih problema i odbacivanja odgovornosti, dok se mi bavimo samim sobom i rješavanjem nevažnog, ali ne, važnije je predstaviti sve verzije socijalnih boraca za pravdu i jednakost koji su ubiti samo toksični pozeri.</t>
  </si>
  <si>
    <t>Ne znam, moguće da imaju neki plan za to u nastavku, ali onda govorimo o nastavku, ovdje smo dobili samo dva i pol sata gotovo ničeg važnog, dobili smo gomilu novih likova, nedovoljno razvijenih da bi mi bilo stalo do ikoga od njih, ali nismo stigli otvoriti niti jednu temu kako spada.</t>
  </si>
  <si>
    <t>Kako god pogledam, iza fenomenalne animacije ostaje samo jedna generična bezvezna priča koja nema nikakvu težinu.</t>
  </si>
  <si>
    <t>Iako Spider-Man gotovo jednoglasno slovi kao jedan od najomiljenijih superheroja svih vremena, njegova prezentacija na velikom ekranu uvijek je bila predmet žustrih rasprava.</t>
  </si>
  <si>
    <t>Čini se kako redatelji, scenaristi pa niti sami glumci nisu mogli pronaći idealan omjer koji bi dostojno obuhvatio svu čaroliju Marvelove uzdanice.</t>
  </si>
  <si>
    <t>Naravno, takvo što nije slučajnost jer Spider-Man je iznimno slojevit lik kojeg je njegov stvoritelj, legendarni Stan Lee, razvijao i gradio preko 60 godina.</t>
  </si>
  <si>
    <t>Shodno tome, razni filmaši imali su oprečne vizije savršenog čovjeka-pauka, što je rezultiralo prilično različitim interpretacijama.</t>
  </si>
  <si>
    <t>Primjerice, prvotna trilogija Sama Raimija s Tobeyjem Maguireom i Kirsten Dunst u mnogočemu se razlikuje od Webbove zamisli s Andrewom Garfieldom te Emmom Stone, dok je Marvelov projekt s Tomom Hollandom i Zendayom ponovno drugačija verzija istog lika.</t>
  </si>
  <si>
    <t>Ipak, unatoč općem neslaganju, svi obožavatelji složni su u jednom: Spider-Man: Into the Spider-Verse iz 2018. bio je fantastično ostvarenje.</t>
  </si>
  <si>
    <t xml:space="preserve">Nevjerojatne animacije, topla i kompleksna priča prilagođena svim uzrastima, pametno napisan humor, razrađeni likovi… </t>
  </si>
  <si>
    <t>Puno je razloga zbog kojih je Spider-Verse (2018.) postao toliko uspješan i cijenjen.</t>
  </si>
  <si>
    <t>S obzirom na to kako u svijetu filma caruje ono ukleto pravilo o nastavcima koji su gotovo uvijek slabiji od originala, moja očekivanja prema Putovanju kroz Spider-svijet bila su, u najmanju ruku, skeptična.</t>
  </si>
  <si>
    <t>Tek što sam izašao iz kinodvorane, u glavi sam počeo vrtjeti sinopsis recenzije, što mi je zapravo zadalo prilične probleme jer ovaj osvrt može se sumirati u jednoj jedinoj rečenici: Putovanje kroz Spider-svijet vjerojatno je najbolji, svakako najljepši film o Čovjeku-pauku koji sam ikada pogledao!</t>
  </si>
  <si>
    <t>Tako rijetko imam čast gledati film koji od prvoga trenutka zna što želi ispričati i kako to najbolje postići.</t>
  </si>
  <si>
    <t>Sve što je bilo dobro u jedinici nastavak je podigao na nekoliko razina više, a dodatne inovacije taman su tolike da osvježe koncept bez da ga nepotrebno guše.</t>
  </si>
  <si>
    <t>Uzmimo kao primjer animaciju po kojoj je serijal nadaleko poznat.</t>
  </si>
  <si>
    <t>U prvom dijelu imali smo jedan unikatan stil koji spaja rukom crtane 2D animacije s modernom 3D tehnologijom.</t>
  </si>
  <si>
    <t>U nastavku je čak šest različitih vizualnih pristupa, a na njima je radilo preko tisuću animatora.</t>
  </si>
  <si>
    <t>Različiti stilovi ovdje nisu samo šminka jer na vrlo efektan i dojmljiv način komuniciraju s gledateljem svaki puta kada naš glavni lik dođe u dodir s novom okolinom.</t>
  </si>
  <si>
    <t>Pojednostavljeno, vizualni narativ Putovanja kroz Spider-svijet toliko je impresivan da dobrim dijelom nosi radnju te uvodi gledatelja u srž filma bez ijedne izgovorene riječi.</t>
  </si>
  <si>
    <t>Ipak, riječi su ovdje itekako bitne.</t>
  </si>
  <si>
    <t>Putovanje kroz Spider-svijet nastavlja tamo gdje je jedinica stala; i dalje pratimo izvrsnu coming of age sagu Milesa Moralesa i njegov pokušaj da pronađe svoje mjesto u svijetu.</t>
  </si>
  <si>
    <t>Miles je, osim golemog bremena svojih moći, ušao u pubertet i sada se mora boriti, ne samo protiv zlikovaca i kriminalaca, već i protiv roditeljskih očekivanja, vlastitih strahova i osjećaja nemoći te pritiska sudbine.</t>
  </si>
  <si>
    <t>Jedna stvar koju bih istaknuo svakako je i dublja razrada ostalih pauka – ne želim Vam otkrivati detalje radnje, ali originalni Spider-Man (Peter Parker) i Gwen Stacy također su napredovali kao likovi i vrlo su bitne odrednice u Milesovoj avanturi.</t>
  </si>
  <si>
    <t>Osim njih, ovoga puta upoznat ćete još više raznolikih spider-bića, od kojih će neka iznenaditi i najveće poznavatelje stripovske arahnologije.</t>
  </si>
  <si>
    <t>Spider-Man: Into the Spider-Verse (Spider-Man: Putovanje kroz Spider-svijet) bio mi je najugodnije filmsko iznenađenje 2018., nadmašivši moja očekivanja i kao animirani film i kao superherojska priča.</t>
  </si>
  <si>
    <t>Ovo nam je ljeto u kina stigao Spider-Man: Across the Spider-Verse.</t>
  </si>
  <si>
    <t>On slijedi klasičnu formulu filmskih nastavaka: pružiti publici isto iskustvo, ali u većim količinama.</t>
  </si>
  <si>
    <t>Across the Spider-Verse je tako dvadeset minuta duži od prvog filma, a bome je bio i desetak milijuna dolara skuplji.</t>
  </si>
  <si>
    <t>No, da li je i bolji?</t>
  </si>
  <si>
    <t>Od samog početka, film kojeg su režirali Kemp Powers, Joaquim Dos Santos i Justin K. Thompson demonstrira svoje ambicije.</t>
  </si>
  <si>
    <t>Across the Spider-Verse započinje iz perspektive Spider-Gwen (glas Hailee Steinfeld – Hawkeye) u alternativnoj verziji New Yorka.</t>
  </si>
  <si>
    <t>Upoznajemo njezinog oca, policijskog kapetana Georgea Stacyja (Shea Whigham – Kong: Skull Island) koji ne voli superjunake, ne znajući pritom kako je njegova kćer jedna od njih.</t>
  </si>
  <si>
    <t>Potom pratimo spektakularnu bitku u Guggenheimovom muzeju suvremene umjetnosti između Spider-Gwen i negativca čiji su stil i animacija inspirirani tehničkim skicama Leonarda da Vincija.</t>
  </si>
  <si>
    <t>U jednom se trenutku otvara portal iz kojeg iskaču još dvije verzije Spider-Mana: ninđa vampir Spider-Man 2099 (Oscar Isaac – Dune) te Spider-Woman (Issa Rae – The Hate U Give).</t>
  </si>
  <si>
    <t>Akcija potom postaje još luđa, a sve to je samo prolog filma.</t>
  </si>
  <si>
    <t>Tek nakon dvadesetak minuta film usporava u nižu brzinu i vraća nas u svijet Milesa Moralesa (Shameik Moore – Samaritan).</t>
  </si>
  <si>
    <t>On, u najboljoj tradiciji Spider-Mana, pokušava uskladiti svakodnevni život nadarenog učenika i svoju superherojsku karijeru.</t>
  </si>
  <si>
    <t>Negativac dana je naizgled nesposobni Spot (Jason Schwartzman – Asteroid City) koji je stekao supermoći nakon laboratorijske nesreće za koju krivi Spider-Mana.</t>
  </si>
  <si>
    <t>Međutim, Spot je opasniji nego što se čini i mogao bi ugroziti multiverzum, zbog čega tajna organizacija svih mogućih verzija Spider-Mana šalje Spider-Gwen da ga nadzire.</t>
  </si>
  <si>
    <t>A kada je već ovdje, mogla bi posjetiti i Milesa.</t>
  </si>
  <si>
    <t>I tu kreću komplikacije.</t>
  </si>
  <si>
    <t>Kao i prethodni film, Across the Spider-Verse iznenađujuće vješto balansira akcijski spektakl s tišim, intimnijim trenucima.</t>
  </si>
  <si>
    <t>Odnosi između likova uglavnom su topli, ljudski i nesavršeni.</t>
  </si>
  <si>
    <t>Gwen ne smije reći Milesu zašto se zapravo vratila, dok se Miles svojim roditeljima ne usudi priznati kako je upravo on Spider-Man.</t>
  </si>
  <si>
    <t>Zbrka koja nastaje uslijed toga je istodobno izvor drame i humora.</t>
  </si>
  <si>
    <t>Dojmu svakako doprinosi i odlična glumačka postava u kojoj su i Daniel Kaluuya (Nope) kao Spider-Punk, Karan Soni (Deadpool) kao Spider-Man India te Brian Tyree Henry (Atlanta) i Lauren Vélez (Dexter) kao Milesovi roditelji.</t>
  </si>
  <si>
    <t>Vizualno, Across the Spider-Verse izgleda fantastično.</t>
  </si>
  <si>
    <t>U prvom su filmu različiti stilovi animacije korišteni kako bi nam karakterizirali alternativne verzije Spider-Mana u svemiru Milesa Moralesa.</t>
  </si>
  <si>
    <t>Ovdje su pak animatori osmislili čitave vizualno različite svemire.</t>
  </si>
  <si>
    <t>Manhattan Milesa Moralesa je stiliziran, ali relativno realističan.</t>
  </si>
  <si>
    <t>New York Spider-Gwen impresionistički je obojan razlivenim tonovima ljubičaste, ružičaste i plave.</t>
  </si>
  <si>
    <t>Mumbattan – indijska verzija Manhattana – je megalopolis u zelenim, žutim i crvenim tonovima.</t>
  </si>
  <si>
    <t>Film inspiraciju crpi iz stripa, slikarstva te igranog i animiranog filma, apsorbirajući i slobodno miješajući različite stilove i utjecaje kako bi ih pretvorio u nešto svoje.</t>
  </si>
  <si>
    <t>Rezultat je svakako impresivan…</t>
  </si>
  <si>
    <t xml:space="preserve"> Možda i previše.</t>
  </si>
  <si>
    <t>Across the Spider-Verse je do te mjere preplavljen zanimljivim pozadinskim detaljima i sitnim vizualnim štosovima da ih je teško pratiti.</t>
  </si>
  <si>
    <t>Efekt je pomalo sličan gledanju agresivno stiliziranog muzičkog spota – samo što ovaj spot traje skoro dva i pol sata.</t>
  </si>
  <si>
    <t>Na trenutke sam se osjećao apsolutno preplavljen podražajima.</t>
  </si>
  <si>
    <t>Ovu primjedbu možete shvatiti kao kritiku, ili kao priznanje starosti jer, eto, ne mogu pratiti ludi tempo zabave za mlade.</t>
  </si>
  <si>
    <t>Nažalost, čini se kako su tehnička postignuća ovog filma imala visoku cijenu.</t>
  </si>
  <si>
    <t>U podužem članku objavljenom ovog lipnja, CGI animatori opisuju kako je producent Phil Lord neprekidano vraćao gotove animacije na doradu ili se pak predomišljao oko ideja i koncepata u filmu, zbog čega su potraćeni tjedni i tjedni rada.</t>
  </si>
  <si>
    <t>U ovu mi priču nije teško povjerovati.</t>
  </si>
  <si>
    <t>Kompjuterski se animatori već godinama žale na loše uvjete rada u filmskoj industriji – niske plaće, previše prekovremenog rada i nemoguća očekivanja producenata i režisera.</t>
  </si>
  <si>
    <t>Ako je ikoji dio Across the Spider-Verse frustrirajuć, to je njegov kraj.</t>
  </si>
  <si>
    <t>Naime, kraja nema.</t>
  </si>
  <si>
    <t>Film završava usred radnje.</t>
  </si>
  <si>
    <t>Želite li vidjeti kako će završiti pustolovine Milesa Moralesa, morat ćete pričekati Spider-Man: Beyond the Spider-Verse.</t>
  </si>
  <si>
    <t>Kao dugogodišnjem ljubitelju filmova i čitaču stripova, bio sam razočaran.</t>
  </si>
  <si>
    <t>Sjetio sam se kada sam kao klinac čitao stripove posuđene od prijatelja, napeto letio kroz stranice da bi me na kraju dočekao natpis “NASTAVAK U SLEDEĆEM BROJU”.</t>
  </si>
  <si>
    <t>Tada, kao i danas, u pitanju je bila jeftina taktika za ekstra zaradu: rastegni priču na dva broja i prodat ćeš dva stripa umjesto jednog.</t>
  </si>
  <si>
    <t>Sony – studio iza ovog filma – nije nekakva sirotinja koja bi morala okrenuti dolar više, a publika za posljednji dio Spider-Verse trilogije je manje-više garantirana.</t>
  </si>
  <si>
    <t>Iako je napeti završetak filma dobro izveden, svejedno bih bio sretniji da je priča bila zaokružena.</t>
  </si>
  <si>
    <t>Spider-Man: Across the Spider-Verse je jako, jako, jako dobar film.</t>
  </si>
  <si>
    <t>Spomenuo sam već par razloga zbog kojih mi nije odličan.</t>
  </si>
  <si>
    <t>No, glavni od njih je taj što sam ovaj put znao što očekivati.</t>
  </si>
  <si>
    <t>Nema ljepše stvari od filma koji nadmaši vaša očekivanja.</t>
  </si>
  <si>
    <t>Autori Across the Spider-Verse su bili svjesni kako ovaj put nemaju iznenađenje na svojoj strani, pa su posegli za klasičnim trikom većeg i dužeg nastavka.</t>
  </si>
  <si>
    <t>Across the Spider-Verse možda nije bolji od svog prethodnika, ali je dostojni nastavak.</t>
  </si>
  <si>
    <t>A već to je, po meni, impresivno postignuće.</t>
  </si>
  <si>
    <t>Dugoiščekivani nastavak animiranog hita iz 2018. napokon dobiva svoj nastavak i donosi više novih Spider-Man lica nego je itko očekivao.</t>
  </si>
  <si>
    <t>Miles Morales vraća se za sljedeće poglavlje Oscarom nagrađivane Spider-svijet sage, Spider-Man: Putovanje kroz Spider-svijet (Spider-Man: Across the Spider-Verse).</t>
  </si>
  <si>
    <t>Nakon ponovnog ujedinjenja s Gwen Stacy, Brooklynov prijateljski nastrojeni Spider-Man iz susjedstva katapultira se preko Multiverzuma, gdje susreće tim Spider-ljudi zaduženih za zaštitu njegovog postojanja.</t>
  </si>
  <si>
    <t>Ali kada se heroji sukobe oko toga kako se nositi s novom prijetnjom, Miles se nađe suprotstavljen drugim Spiderima i mora redefinirati što znači biti heroj kako bi mogao spasiti ljude koje najviše voli.</t>
  </si>
  <si>
    <t>Nakon što je Spider-Man: Novi svijet (Spider-Man: Into the Spider-Verse) 2018. izašao u kina, gotovo nitko nije očekivao da će kvalitetom i pričom praktički zasjeniti igrane verzije filmova o čovjeku pauku.</t>
  </si>
  <si>
    <t>Stil animacije Novog svijeta jedna je od stvari koja je izdvojila film od ostalih, bio je jedinstven te su ga prihvatili i ostali veliki studiji za svoje animirane filmove koji su uslijedili nakon njega.</t>
  </si>
  <si>
    <t>Animacija, likovi, priča, glasovna gluma i humor savršeno se posložio u tom filmu i ljestvicu za sve daljnje nastavke digao veoma visoko.</t>
  </si>
  <si>
    <t>Sada, pet godina kasnije, dolazi nastavak koji je prema svemu sudeći iste kvalitete, ali je priču učinio još spekatakularnijom i uloge u njoj uvelike povećao.</t>
  </si>
  <si>
    <t>Trojica redatelja okupljaju najveći ansambl Spider-Man likova.</t>
  </si>
  <si>
    <t>Ovaj puta priča će se odvijati u šest različitih dimenzija od kojih svaka ima svoj poseban stil animacije, te se samo iz trailera filma može ‘uhvatiti’ nekoliko desetaka različitih verzija Spider-Mana s kojima se Miles Morales sukobljava ili bježi od njih.</t>
  </si>
  <si>
    <t>Spider-Punk, Playstation Spider-Man, Manga Spider-Man, Doppelganger i Spider-konj Widow samo su neki od onih koji će biti u filmu.</t>
  </si>
  <si>
    <t>Za režiju putovanja Spider-svijetom zaduženi su čak trojica redatelja.</t>
  </si>
  <si>
    <t>Spider-Man 2099 u traileru spominje Spider-Mana iz igranog filma Spider-Man: Put bez povratka (Spider-Man: No Way Home, 2021.) i Doktora Strangea, stoga tko zna što se sve može očekivati od ovog filma.</t>
  </si>
  <si>
    <t>Osim originalne verzije na engleskom, u hrvatskim kinima prikazivat će se i sinkronizirana na hrvatski verzija filma.</t>
  </si>
  <si>
    <t>Putovanje u Spider-svijet može početi.</t>
  </si>
  <si>
    <t>Hrvatski film već gotovo tri desetljeća prati zli glas koji odbija domaću publiku od kino dvorana.</t>
  </si>
  <si>
    <t>Gledatelji mu zamjeraju opsjednutost ratnim tematikama, teškim socijalnim problemima, nedostatak humora i druge probleme.</t>
  </si>
  <si>
    <t>S druge strane, više je nego primjetno kako su se hrvatski filmaši odmaknuli od drvene glume, banalnih dijaloga i bespotrebne demonizacije srpskog stanovništva koje je dominiralo nacionalnom kinematografijom devedesetih godina (za više o tome preporučujem odličnu knjigu Jurice Pavičića o stilu i ideologiji u postjugoslavenskoj kinematografiji).</t>
  </si>
  <si>
    <t>Nanizali smo i komedije.</t>
  </si>
  <si>
    <t>Karaula je bila odlična.</t>
  </si>
  <si>
    <t>Što je muškarac bez brkova također.</t>
  </si>
  <si>
    <t>Posljednji Srbin u Hrvatskoj je postmodernistička ludnica od filma koja nam je bila prijeko potreba.</t>
  </si>
  <si>
    <t>Najzaslužniji što se humor vratio u hrvatska kina je definitivno Vinko Brešan sa svojim komedijama Kako je počeo rat na mom otoku i Maršalom.</t>
  </si>
  <si>
    <t>No dok hrvatski redatelji stvaraju i nižu, pogotovo u zadnjih desetak godina, odlična filmska ostvarenja (najbolji recentni primjer toga je prošlogodišnje Sigurno mjesto Juraja Lerotića), publika i dalje ostaje po strani.</t>
  </si>
  <si>
    <t>No to ne vrijedi za žanr koji se kroz povijest hrvatske kinematografije pokazao kao najotporniji, žanr koji je iznjedrio filmske klasike na koje zub vremena nema nikakvog učinka.</t>
  </si>
  <si>
    <t>Riječ je o dječjem filmu.</t>
  </si>
  <si>
    <t>Dnevnik Pauline P, adaptacija istoimenog romana/serijala Sanja Polak, je dokaz kako je dječji film žanr koji vraća mladenačku energiju i život u nacionalnu kinematografiju.</t>
  </si>
  <si>
    <t>Dnevnik Pauline P se od same uvodne scene nameće kao pravo osvježenju.</t>
  </si>
  <si>
    <t>Postavlja nas u cipele istoimene junakinje koja je upravo započela novi (treći) razred osnovne škole.</t>
  </si>
  <si>
    <t>Uz novu školsku godinu, Paulina ima i novog učitelja i novu učenicu u razredu.</t>
  </si>
  <si>
    <t>Upravo s Anom, djevojčicom koja se prebacila u njihovu školu, počinju problemi za devetogodišnjakinju.</t>
  </si>
  <si>
    <t>Upravo pridošlica postaje pukotina koja destabilizira Paulinin status kao prve dame trećeg C razreda.</t>
  </si>
  <si>
    <t>No Ana je tek početak problema za junakinju koja nastoji preskočiti svaku prepreku tijekom jedne školske godine.</t>
  </si>
  <si>
    <t>Raznolikost podzapleta (svađe s prijateljima, izleti, plesovi) pojačava dinamičnost filma koja je (pod)žanrovski raznolika.</t>
  </si>
  <si>
    <t>Film uspješno spaja elemente horora, misterija, komedije i romanse te obiteljske razmirice u šarmantnu avanturu koju predvodi Katja Matković u ulozi Pauline P. Katjin talent, popraćen vrlo dobrim izvedbama ostatka glumačkog ansambla, postaje dodatan element koji adaptaciju lektire pretvara u filmsko štivo koje je zamara mlađe (ali ni starije!) gledatelje.</t>
  </si>
  <si>
    <t>Režija Nevena Hitreca pažljivo koordinira dinamičnost i raznolikost Paulininog života.</t>
  </si>
  <si>
    <t>Film ne postaje zamoran unatoč brzim izmjenama zapleta i raspleta, između svađa i mirenja, između problema i rješenja.</t>
  </si>
  <si>
    <t>Jedna od rijetkih zamjerka filma se pronalazi u tome što se suviše komično pristupa težim temama kojima se je, iz edukativnih razloga, moglo pristupiti malo ozbiljnije.</t>
  </si>
  <si>
    <t>Iznimno je važno govoriti o obiteljskim problemima te što oni za sobom povlače, pogotovo iz perspektive junakinje koja čini sve kako bi ih pomogla riješiti.</t>
  </si>
  <si>
    <t>No idilični pristup rješavanju te suviše komičan pristup može utopiti tu poruku i podršku koja se kroz Paulinu šalje djeci koja su se pronašla u sličnoj situaciji.</t>
  </si>
  <si>
    <t>U svijetu Pauline P odrasli su ti koji se ponašaju kao djeca i čije djetinjaste odluke povlače ozbiljne posljedice.</t>
  </si>
  <si>
    <t>Zrelost Pauline se iščituje već na samom početku filma kada, sa svojom najboljom prijateljicom, komentira odveć brižnu majku i njezinu nemogućnost da bude samostalna.</t>
  </si>
  <si>
    <t>Replika nagovještava ulogu junakinje između majke i oca, no ona i naglašava Paulinin britak smisao za humora.</t>
  </si>
  <si>
    <t>Humor, pozitiva i šarenilo prožeti su filmom.</t>
  </si>
  <si>
    <t>Od uvodne sekvence do odjavne špice, gledatelje Paulina uvlači u svoj svijet gdje se mašta i stvarnost međusobno preklapaju.</t>
  </si>
  <si>
    <t>Junakinja nas vraća u školske klupe gdje su se rivalstva sa školskim kolegama i prve romanse činili vrhuncem naših života.</t>
  </si>
  <si>
    <t>Dok djeci film pruža više no adekvatnu adaptaciju omiljene školske lektire, odraslima Hitrec pruža prozor u svijet kakvog smo možda zaboravili.</t>
  </si>
  <si>
    <t>Dnevnik Pauline P će zasigurno pronaći svoje mjesto u povijesti hrvatske kinematografije kao jedno od boljih ostvarenja u žanru dječjeg filma.</t>
  </si>
  <si>
    <t>S obzirom na popularnost književnog predloška koji je iznjedrio nekoliko nastavaka, nema sumnje kako nas očekuje i filmski serijal o (ne)zgodama Pauline P.</t>
  </si>
  <si>
    <t>U hrvatskoj kinematografiji postoji tradicija filmova za djecu i mlade koji su solidno prolazili kod kritike, a izvrsno kod publike.</t>
  </si>
  <si>
    <t>U jugoslavenska doba radilo se tu dijelom o dopuni partizanske mitologije ratnim avanturama pripovijedanim iz dječje perspektive, ali i o adaptacijama književnih uspješnica.</t>
  </si>
  <si>
    <t>U neovisnoj Hrvatskoj, pak, korištenje „partizanske” šprance s izmijenjenim ideološkim predznakom se na filmove za mlađu publiku nije „primilo” jednako dobro devedesetih kao na filmove za onu nominalno odraslu publiku, ali su zato adaptacije književnih djela iz lektire za niže razrede osnovne škole doživjele svoj „revival” u novom mileniju.</t>
  </si>
  <si>
    <t>Sjetimo se samo dječaka Koka i nastavaka i pred-nastavaka na filmu, dva filma o šegrtu Hlapiću, pa čak i recentnog crtića „Cvrčak i mravica“ koji poznatu basnu prilagođava novom vremenu.</t>
  </si>
  <si>
    <t>Iako je bilo i filmova za djecu po sasvim originalnim scenarijima („Moj dida je pao s Marsa“, na primjer), možemo reći da stvari imaju bolji „start” kada „fan-baza” već postoji.</t>
  </si>
  <si>
    <t>Najsvježiji primjer za to je adaptacija romana „Dnevnik Pauline P.“ Sanje Poljak od strane scenaristice Dore Delbianco (uz pomoć Ivana Turkovića Krnjaka) i redatelja Nevena Hitreca koji je ovih dana imao svoju zagrebačku premijeru, medijski vrlo popraćenu, te potom ušao u redovnu kino distribuciju i tu za sada bilježi solidne rezultate.</t>
  </si>
  <si>
    <t>Djeca su dobra publika.</t>
  </si>
  <si>
    <t>Možda nisu najzahvalnija na početku zbog svoje iskrenosti i nedostatka „filtera”, ali opet ne cjepidlače kao odrasli: ako im je nešto zabavno, onda im je to dovoljno.</t>
  </si>
  <si>
    <t>S druge strane, djeca su financijski izuzetno isplativa publika.</t>
  </si>
  <si>
    <t>Kratkoročno, jedno ili dvoje djece će svakako doći u pratnji barem jednog roditelja, a vrtićke grupe i školski razredi skloni su dolasku na grupnu projekciju.</t>
  </si>
  <si>
    <t>Dugoročno, ako se ljubav prema filmu javi dovoljno rano, sva je prilika da će se ona održati.</t>
  </si>
  <si>
    <t>Hit status knjiga, naravno, tu samo može pomoći.</t>
  </si>
  <si>
    <t>Film, dakle, prati djevojčicu Paulinu iz Zagreba.</t>
  </si>
  <si>
    <t>Gledamo je kroz jednu godinu njenog života, od početka školske godine u kojoj ona ide u treći razred jedne zagrebačke osnovne škole do početka iduće.</t>
  </si>
  <si>
    <t>Forma dnevnika „premošćena” je Paulinom kao naratoricom vlastite priče, a priča se sastoji od niza događaja, nekih smiješnih, nekih ozbiljnih, nekih odraslima sasvim normalnih, a djeci krajnje dramatičnih.</t>
  </si>
  <si>
    <t>Tako imamo Paulinin (Matković) šok kada umjesto učiteljice stiže pomalo čudni učitelj (Perić), njeno rivalstvo s novom školskom kolegicom Anom (Dunda), svađanja i mirenja s najboljom prijateljicom Nikolinom (Ivanda), ljubavne jade male sanjalice razapete između dva dečka, druga iz razreda Luke (Rushaidat) i godinu dana starijeg Ivana (Pavišić), ali i ozbiljnije stvari poput svađa i rastave njenih roditelja (Franković Brdar, Kovač), te njenih pokušaja da ih ponovo smiri.</t>
  </si>
  <si>
    <t>Tu će biti još epizodica sitnijih razočaranja (kao kada od roditelja i rodbine za rođendan dobije četiri iste knjige), učenja kroz igru (šumsko vjenčanje), maštarija o kući duhova (koja je obična napuštena kuća) i fantomskim majstorima koji ju popravljaju i drugih sporih, nesigurnih, ali važnih spoznaja kako „pravi” svijet funkcionira.</t>
  </si>
  <si>
    <t>Epizodna struktura romana uglavnom je očuvana u scenariju i to zapravo predstavlja možda i najveći problem Hitrecu kao redatelju.</t>
  </si>
  <si>
    <t>Sve vinjetice moraju funkcionirati i samostalno kao zaokružene cjeline, ali i skupa u nizu kao jedna kompozicija u kojoj se, pak, mora osjetiti protok vremena.</t>
  </si>
  <si>
    <t>On tu poseže za nekim od oprobanih trikova, poput inzistiranja na dječjoj slici svijeta koju postiže „pomjeranjem” registra glume naročito odraslih članova ansambla ka nešto „blesavijem”, ali i upotrebom nestandardnih, iskošenih kutova snimanja i povremenim diskretnim infuzijama animacije.</t>
  </si>
  <si>
    <t>Hitrec se, doduše, djecom i dječjim i obiteljskim problemima centriranim oko djece i škole bavio u dosta uspjelom jednosatnom opservacijskom dokumentarcu „Povuci-potegni“ (2020), ali taj film je bio namijenjen odrasloj publici, prije svega roditeljima, dok za igrani film namijenjen djeci ipak važe neka sasvim druga pravila.</t>
  </si>
  <si>
    <t>U tom smislu, on ipak ispunjava osnovni cilj da svojoj glavnoj ciljnoj grupi, dakle djeci ranijeg osnovnoškolskog uzrasta „servira” zabavan film, u čemu mu najviše pomažu glumci.</t>
  </si>
  <si>
    <t>Judita Franković Brdar je izuzetno raspoložena kao majka kojoj se tijekom portretirane godine jako mijenjaju raspoloženja, dok je Igor Kovač konzistentan kao pomalo čudni, distancirani otac na nekoj svojoj misiji redefinicije znanosti koju dijete ne može baš najbolje razumjeti.</t>
  </si>
  <si>
    <t>Vrlo dobar je i Borko Perić kojem komično intonirane uloge ionako dobro stoje, a solidnu partnericu ima i u Iskri Jirsak koja igra njegovu pomalo smotanu kolegicu i simpatiju.</t>
  </si>
  <si>
    <t>S druge strane, djeca među sobom imaju relativno uvjerljivu kemiju, koliko im to „trenirano naivni” scenarij dozvoljava, dok su individualna iskakanja u afektiranje svedena na minimum redateljskom kontrolom.</t>
  </si>
  <si>
    <t>Opet, „Dnevnik Pauline P.“ ne ispunjava svoju sekundarnu misiju da zabavi one koji su u kino došli kao pratnja djeci iz jednostavnog razloga zato što je previše fokusiran na svoju primarnu publiku, pa zaboravlja ubaciti još malo „začina” koji bi animirao odrasle u dovoljnoj mjeri.</t>
  </si>
  <si>
    <t>Također, slučaj-komedijant je htio da Hitrecov film ima i vrlo jaku konkurenciju iz regije čije je prikazivanje još svježe u sjećanjima hrvatske publike.</t>
  </si>
  <si>
    <t>Oba ta filma, „Leto kada sam naučila da letim“ Radivoja Andrića i „Kapa“ Slobodana Maksimovića pokazuju određene sličnosti, ali i razlike s Hitrecovim filmom što se najbolje ocrtava u tome kako će ih odrasli doživjeti.</t>
  </si>
  <si>
    <t>Andrićev film, kao i Hitrecov, ima literarno porijeklo, ali „cilja” ipak nešto stariju publiku ne samo morskim avanturama svoje protagonistice na rubu adolescencije, već i pozadinskom pričom o mirenju obitelji zavađene ratom, dok je Maksimovićev film originalna priča namijenjena sličnoj ciljnoj grupi, ali je više pozornosti posvećeno i njenoj „pratnji” određenim mračnijim skretanjima i oštrijim humorom.</t>
  </si>
  <si>
    <t>U usporedbi s njima, „Dnevnik Pauline P.“ djeluje pomalo jednodimenzionalno, ali svejedno nije riječ o lošem uratku.</t>
  </si>
  <si>
    <t>Već neko vrijeme nazire se renesansa hrvatskog dječjeg filma, čemu pridonosi i ekranizacija omiljene knjige Sanje Polak</t>
  </si>
  <si>
    <t>Velikom subotnjom premijerom u krcatom zagrebačkom Kinu SC publici je predstavljen "Dnevnik Pauline P.", filmska ekranizacija omiljene knjige Sanje Polak u režiji Nevena Hitreca.</t>
  </si>
  <si>
    <t>Paulina P. inteligentna je osnovnoškolka bujne mašte, čija se uloga najpopularnije učenice 3.c razreda zatrese kada u kolektiv dođe nova učenica Ana.</t>
  </si>
  <si>
    <t>Dnevnik Pauline P. za današnje je klince ono što su knjige o Koku bile za generacije odrasle u osamdesetima i devedesetima, a starijim generacijama "Junaci Pavlove ulice" – priča smještena u njihovu stvarnost koja se događa između škole i kuće, u katkad čak zastrašujućim avanturama, dječjim ljubavima i sukobima, obilježena generacijskim slengom i omiljenim predmetima (u filmu se itekako bulji u mobitele, ali isto tako i istjeruje duha iz napuštene kuće, kao što su to radile generacije prije).</t>
  </si>
  <si>
    <t>Knjiga je to koja na klincima razumljiv i inteligentan način, bez dociranja, govori o njima važnim temama: od odnosa u obiteljskom okruženju do školskih uspjeha i neuspjeha.</t>
  </si>
  <si>
    <t>Ne čudi zato da je riječ o jednoj od najomiljenijih lektira za današnje klince, koja je nedavno u Žar ptici dobila i svoju kazališnu inačicu.</t>
  </si>
  <si>
    <t>U naslovnoj ulozi Hitrecova filma jednostavno je fenomenalna Katja Matković, kojoj bi na opuštenosti pred kamerama mogli pozavidjeti i neki odrasli glumci.</t>
  </si>
  <si>
    <t>U ulozi njene vrckave mame također je sjajna Judita Franković Brdar, a kao rastreseni, distancirani otac Saša pojavljuje se Igor Kovač.</t>
  </si>
  <si>
    <t>Kada bismo dodjeljivali nagrade za najbolju mušku ulogu, ona bi ipak pripala Borku Periću, koji se u komičnom žanru itekako dobro snalazi, a svojim je glumačkim habitusom savršeno "legao" u ulogu otkačenog školskog profesora, zaljubljenog u profesoricu koju tumači Iskra Jirsak.</t>
  </si>
  <si>
    <t>U sporednim dječjim ulogama ističu se Ramona Ivanda kao Paulinina najbolja prijateljica Nikolina te Aria Dunda kao eterična Ana.</t>
  </si>
  <si>
    <t>Film "Dnevnik Pauline P." žanrovski je negdje između komedije, fantastike, drame i avanture, baš kao što često djeluju životi naših najmlađih.</t>
  </si>
  <si>
    <t>Fragmentirana naracija svojom je dinamikom vjerna predlošku i sigurno će dobro leći klincima kojima je raspon pozornosti uvelike određen kratkim videima na internetu, dok bi starijim gledateljima na trenutke moglo zafaliti konzistentnije dramaturške niti.</t>
  </si>
  <si>
    <t>Povremena lutanja naše pozornosti, srećom, istopit će se u neodoljivom koloritu kamere Dragana Markovića, uzbudljivoj glazbi Darka Hajseka i razigranoj montaži Slavena Zečevića.</t>
  </si>
  <si>
    <t>Cijeli tim, koji uključuje i scenaristicu Doru Delbianco, scenografkinju Tajanu Čanić Stanković, kostimografkinju Ivanu Zozoli Vargović i majstoricu maske Snježanu Gorup, kao i bandu mladih glumaca u kojoj se u ulogama dječaka ističu i Tom Rushaidat, Jakov Švarc i Darin Pavišić, napravio je sjajan posao koji pridonosi dojmu da se, nakon znanstvenofantastičnog "Moj dida je pao s Marsa" u režiji Dražena Žarkovića i Marine Andree-Škop i animiranog "Cvrčka i mravice" Luke Rukavine, možemo nadati pravoj renesansi hrvatskog dječjeg filma, koja je ključna za odgoj novih generacija i razbijanje sada već deplasiranih predrasuda o hrvatskom filmu.</t>
  </si>
  <si>
    <t>FENOMENALNA KATJA MATKOVIĆ u naslovnoj ulozi Pauline održala je lekciju o opuštenosti pred kamerama iz koje bi mogli učiti i neki odrasli glumci.</t>
  </si>
  <si>
    <t>Temeljem pozitivnog mišljenja Agencije za odgoj i obrazovanje, Ministarstvo znanosti i obrazovanja izdalo je preporuku za gledanje "Dnevnika Pauline P." u sklopu nastave medijske kulture u osnovnim školama, a dobra je vijest i da dvostruki kraj u kojem svjedočimo transformaciji štreberka Ratka u mladog frajera kojeg Paulini otima upravo omražena Ana otvara mogućnost za filmske nastavke ove priče.</t>
  </si>
  <si>
    <t>Label</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</si>
</sst>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color theme="1"/>
      <name val="Arial"/>
      <scheme val="minor"/>
    </font>
    <font>
      <color theme="1"/>
      <name val="Arial"/>
      <scheme val="minor"/>
    </font>
    <font>
      <color theme="1"/>
      <name val="Arial"/>
    </font>
    <font>
      <color rgb="FF000000"/>
      <name val="Arial"/>
      <scheme val="minor"/>
    </font>
    <font>
      <sz val="10.0"/>
      <color theme="1"/>
      <name val="Arial"/>
      <scheme val="minor"/>
    </font>
    <font>
      <color rgb="FF181C25"/>
      <name val="Arial"/>
    </font>
  </fonts>
  <fills count="8">
    <fill>
      <patternFill patternType="none"/>
    </fill>
    <fill>
      <patternFill patternType="lightGray"/>
    </fill>
    <fill>
      <patternFill patternType="solid">
        <fgColor rgb="FFFFFF00"/>
        <bgColor rgb="FFFFFF00"/>
      </patternFill>
    </fill>
    <fill>
      <patternFill patternType="solid">
        <fgColor rgb="FFFFFFFF"/>
        <bgColor rgb="FFFFFFFF"/>
      </patternFill>
    </fill>
    <fill>
      <patternFill patternType="solid">
        <fgColor rgb="FFFF0000"/>
        <bgColor rgb="FFFF0000"/>
      </patternFill>
    </fill>
    <fill>
      <patternFill patternType="solid">
        <fgColor rgb="FFFF00FF"/>
        <bgColor rgb="FFFF00FF"/>
      </patternFill>
    </fill>
    <fill>
      <patternFill patternType="solid">
        <fgColor theme="0"/>
        <bgColor theme="0"/>
      </patternFill>
    </fill>
    <fill>
      <patternFill patternType="solid">
        <fgColor rgb="FFF6F8F7"/>
        <bgColor rgb="FFF6F8F7"/>
      </patternFill>
    </fill>
  </fills>
  <borders count="1">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2" fontId="1" numFmtId="0" xfId="0" applyAlignment="1" applyFont="1">
      <alignment readingOrder="0"/>
    </xf>
    <xf borderId="0" fillId="0" fontId="2" numFmtId="0" xfId="0" applyAlignment="1" applyFont="1">
      <alignment readingOrder="0"/>
    </xf>
    <xf borderId="0" fillId="0" fontId="2" numFmtId="0" xfId="0" applyFont="1"/>
    <xf borderId="0" fillId="0" fontId="3" numFmtId="0" xfId="0" applyAlignment="1" applyFont="1">
      <alignment shrinkToFit="0" vertical="bottom" wrapText="1"/>
    </xf>
    <xf borderId="0" fillId="3" fontId="2" numFmtId="0" xfId="0" applyAlignment="1" applyFill="1" applyFont="1">
      <alignment readingOrder="0"/>
    </xf>
    <xf borderId="0" fillId="4" fontId="2" numFmtId="0" xfId="0" applyAlignment="1" applyFill="1" applyFont="1">
      <alignment readingOrder="0"/>
    </xf>
    <xf borderId="0" fillId="5" fontId="2" numFmtId="0" xfId="0" applyAlignment="1" applyFill="1" applyFont="1">
      <alignment readingOrder="0"/>
    </xf>
    <xf borderId="0" fillId="6" fontId="2" numFmtId="0" xfId="0" applyAlignment="1" applyFill="1" applyFont="1">
      <alignment readingOrder="0"/>
    </xf>
    <xf borderId="0" fillId="0" fontId="3" numFmtId="0" xfId="0" applyAlignment="1" applyFont="1">
      <alignment readingOrder="0" shrinkToFit="0" vertical="bottom" wrapText="1"/>
    </xf>
    <xf borderId="0" fillId="6" fontId="3" numFmtId="0" xfId="0" applyAlignment="1" applyFont="1">
      <alignment shrinkToFit="0" vertical="bottom" wrapText="1"/>
    </xf>
    <xf borderId="0" fillId="6" fontId="3" numFmtId="0" xfId="0" applyAlignment="1" applyFont="1">
      <alignment readingOrder="0" shrinkToFit="0" vertical="bottom" wrapText="1"/>
    </xf>
    <xf borderId="0" fillId="4" fontId="4" numFmtId="0" xfId="0" applyAlignment="1" applyFont="1">
      <alignment readingOrder="0"/>
    </xf>
    <xf quotePrefix="1" borderId="0" fillId="0" fontId="3" numFmtId="0" xfId="0" applyAlignment="1" applyFont="1">
      <alignment shrinkToFit="0" vertical="bottom" wrapText="1"/>
    </xf>
    <xf borderId="0" fillId="3" fontId="5" numFmtId="0" xfId="0" applyAlignment="1" applyFont="1">
      <alignment readingOrder="0"/>
    </xf>
    <xf borderId="0" fillId="4" fontId="2" numFmtId="0" xfId="0" applyAlignment="1" applyFont="1">
      <alignment readingOrder="0" shrinkToFit="0" wrapText="1"/>
    </xf>
    <xf borderId="0" fillId="3" fontId="2" numFmtId="0" xfId="0" applyAlignment="1" applyFont="1">
      <alignment readingOrder="0" shrinkToFit="0" wrapText="1"/>
    </xf>
    <xf borderId="0" fillId="0" fontId="5" numFmtId="0" xfId="0" applyAlignment="1" applyFont="1">
      <alignment readingOrder="0"/>
    </xf>
    <xf borderId="0" fillId="0" fontId="2" numFmtId="0" xfId="0" applyAlignment="1" applyFont="1">
      <alignment readingOrder="0" shrinkToFit="0" wrapText="1"/>
    </xf>
    <xf borderId="0" fillId="0" fontId="5" numFmtId="0" xfId="0" applyAlignment="1" applyFont="1">
      <alignment readingOrder="0" shrinkToFit="0" wrapText="1"/>
    </xf>
    <xf borderId="0" fillId="4" fontId="5" numFmtId="0" xfId="0" applyAlignment="1" applyFont="1">
      <alignment readingOrder="0"/>
    </xf>
    <xf borderId="0" fillId="3" fontId="5" numFmtId="0" xfId="0" applyAlignment="1" applyFont="1">
      <alignment readingOrder="0" shrinkToFit="0" wrapText="1"/>
    </xf>
    <xf borderId="0" fillId="4" fontId="5" numFmtId="0" xfId="0" applyAlignment="1" applyFont="1">
      <alignment readingOrder="0" shrinkToFit="0" wrapText="1"/>
    </xf>
    <xf borderId="0" fillId="0" fontId="3" numFmtId="0" xfId="0" applyAlignment="1" applyFont="1">
      <alignment vertical="bottom"/>
    </xf>
    <xf borderId="0" fillId="7" fontId="6" numFmtId="0" xfId="0" applyAlignment="1" applyFill="1" applyFont="1">
      <alignment shrinkToFit="0" vertical="bottom" wrapText="1"/>
    </xf>
    <xf borderId="0" fillId="3" fontId="3" numFmtId="0" xfId="0" applyAlignment="1" applyFont="1">
      <alignment shrinkToFit="0" vertical="bottom" wrapText="1"/>
    </xf>
    <xf borderId="0" fillId="0" fontId="2" numFmtId="0" xfId="0" applyAlignment="1" applyFont="1">
      <alignment shrinkToFit="0" wrapText="1"/>
    </xf>
    <xf borderId="0" fillId="0" fontId="3" numFmtId="0" xfId="0" applyAlignment="1" applyFont="1">
      <alignment readingOrder="0" vertical="bottom"/>
    </xf>
    <xf borderId="0" fillId="0" fontId="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88"/>
    <col customWidth="1" min="2" max="2" width="10.5"/>
    <col customWidth="1" min="3" max="3" width="10.38"/>
    <col customWidth="1" min="4" max="4" width="630.38"/>
    <col customWidth="1" min="5" max="5" width="20.75"/>
    <col customWidth="1" min="6" max="6" width="22.63"/>
    <col customWidth="1" min="7" max="7" width="25.38"/>
    <col customWidth="1" min="8" max="8" width="17.25"/>
  </cols>
  <sheetData>
    <row r="1">
      <c r="A1" s="1" t="s">
        <v>0</v>
      </c>
      <c r="B1" s="1" t="s">
        <v>1</v>
      </c>
      <c r="C1" s="1" t="s">
        <v>2</v>
      </c>
      <c r="D1" s="1" t="s">
        <v>3</v>
      </c>
      <c r="E1" s="2" t="s">
        <v>4</v>
      </c>
      <c r="F1" s="2" t="s">
        <v>5</v>
      </c>
      <c r="G1" s="2" t="s">
        <v>6</v>
      </c>
      <c r="H1" s="1" t="s">
        <v>7</v>
      </c>
    </row>
    <row r="2">
      <c r="A2" s="3">
        <v>1.0</v>
      </c>
      <c r="B2" s="3" t="s">
        <v>8</v>
      </c>
      <c r="C2" s="4" t="str">
        <f t="shared" ref="C2:C22" si="1">ROMAN(ROW()-1)
</f>
        <v>I</v>
      </c>
      <c r="D2" s="5" t="s">
        <v>9</v>
      </c>
      <c r="E2" s="3">
        <v>0.0</v>
      </c>
      <c r="F2" s="3">
        <v>0.0</v>
      </c>
      <c r="G2" s="3">
        <v>0.0</v>
      </c>
      <c r="H2" s="3">
        <v>0.0</v>
      </c>
    </row>
    <row r="3">
      <c r="C3" s="4" t="str">
        <f t="shared" si="1"/>
        <v>II</v>
      </c>
      <c r="D3" s="5" t="s">
        <v>10</v>
      </c>
      <c r="E3" s="3">
        <v>0.0</v>
      </c>
      <c r="F3" s="3">
        <v>0.0</v>
      </c>
      <c r="G3" s="3">
        <v>0.0</v>
      </c>
      <c r="H3" s="3">
        <v>0.0</v>
      </c>
    </row>
    <row r="4">
      <c r="C4" s="4" t="str">
        <f t="shared" si="1"/>
        <v>III</v>
      </c>
      <c r="D4" s="5" t="s">
        <v>11</v>
      </c>
      <c r="E4" s="3">
        <v>0.0</v>
      </c>
      <c r="F4" s="3">
        <v>0.0</v>
      </c>
      <c r="G4" s="3">
        <v>0.0</v>
      </c>
      <c r="H4" s="3">
        <v>0.0</v>
      </c>
    </row>
    <row r="5">
      <c r="C5" s="4" t="str">
        <f t="shared" si="1"/>
        <v>IV</v>
      </c>
      <c r="D5" s="5" t="s">
        <v>12</v>
      </c>
      <c r="E5" s="3">
        <v>0.0</v>
      </c>
      <c r="F5" s="3">
        <v>0.0</v>
      </c>
      <c r="G5" s="3">
        <v>0.0</v>
      </c>
      <c r="H5" s="3">
        <v>0.0</v>
      </c>
    </row>
    <row r="6">
      <c r="C6" s="4" t="str">
        <f t="shared" si="1"/>
        <v>V</v>
      </c>
      <c r="D6" s="5" t="s">
        <v>13</v>
      </c>
      <c r="E6" s="3">
        <v>0.0</v>
      </c>
      <c r="F6" s="3">
        <v>0.0</v>
      </c>
      <c r="G6" s="3">
        <v>0.0</v>
      </c>
      <c r="H6" s="3">
        <v>0.0</v>
      </c>
    </row>
    <row r="7">
      <c r="C7" s="4" t="str">
        <f t="shared" si="1"/>
        <v>VI</v>
      </c>
      <c r="D7" s="5" t="s">
        <v>14</v>
      </c>
      <c r="E7" s="3">
        <v>0.0</v>
      </c>
      <c r="F7" s="3">
        <v>0.0</v>
      </c>
      <c r="G7" s="3">
        <v>0.0</v>
      </c>
      <c r="H7" s="3">
        <v>0.0</v>
      </c>
    </row>
    <row r="8">
      <c r="C8" s="4" t="str">
        <f t="shared" si="1"/>
        <v>VII</v>
      </c>
      <c r="D8" s="5" t="s">
        <v>15</v>
      </c>
      <c r="E8" s="3">
        <v>2.0</v>
      </c>
      <c r="F8" s="3">
        <v>2.0</v>
      </c>
      <c r="G8" s="3">
        <v>2.0</v>
      </c>
      <c r="H8" s="3">
        <v>2.0</v>
      </c>
    </row>
    <row r="9">
      <c r="C9" s="4" t="str">
        <f t="shared" si="1"/>
        <v>VIII</v>
      </c>
      <c r="D9" s="5" t="s">
        <v>16</v>
      </c>
      <c r="E9" s="3">
        <v>0.0</v>
      </c>
      <c r="F9" s="3">
        <v>0.0</v>
      </c>
      <c r="G9" s="3">
        <v>0.0</v>
      </c>
      <c r="H9" s="3">
        <v>0.0</v>
      </c>
    </row>
    <row r="10">
      <c r="C10" s="4" t="str">
        <f t="shared" si="1"/>
        <v>IX</v>
      </c>
      <c r="D10" s="5" t="s">
        <v>17</v>
      </c>
      <c r="E10" s="3">
        <v>0.0</v>
      </c>
      <c r="F10" s="3">
        <v>0.0</v>
      </c>
      <c r="G10" s="3">
        <v>0.0</v>
      </c>
      <c r="H10" s="3">
        <v>0.0</v>
      </c>
    </row>
    <row r="11">
      <c r="C11" s="4" t="str">
        <f t="shared" si="1"/>
        <v>X</v>
      </c>
      <c r="D11" s="5" t="s">
        <v>18</v>
      </c>
      <c r="E11" s="3">
        <v>0.0</v>
      </c>
      <c r="F11" s="3">
        <v>0.0</v>
      </c>
      <c r="G11" s="3">
        <v>0.0</v>
      </c>
      <c r="H11" s="3">
        <v>0.0</v>
      </c>
    </row>
    <row r="12">
      <c r="C12" s="4" t="str">
        <f t="shared" si="1"/>
        <v>XI</v>
      </c>
      <c r="D12" s="5" t="s">
        <v>19</v>
      </c>
      <c r="E12" s="6">
        <v>0.0</v>
      </c>
      <c r="F12" s="3">
        <v>0.0</v>
      </c>
      <c r="G12" s="3">
        <v>0.0</v>
      </c>
      <c r="H12" s="3">
        <v>0.0</v>
      </c>
    </row>
    <row r="13">
      <c r="C13" s="4" t="str">
        <f t="shared" si="1"/>
        <v>XII</v>
      </c>
      <c r="D13" s="5" t="s">
        <v>20</v>
      </c>
      <c r="E13" s="3">
        <v>0.0</v>
      </c>
      <c r="F13" s="3">
        <v>0.0</v>
      </c>
      <c r="G13" s="3">
        <v>0.0</v>
      </c>
      <c r="H13" s="3">
        <v>0.0</v>
      </c>
    </row>
    <row r="14">
      <c r="C14" s="4" t="str">
        <f t="shared" si="1"/>
        <v>XIII</v>
      </c>
      <c r="D14" s="5" t="s">
        <v>21</v>
      </c>
      <c r="E14" s="3">
        <v>0.0</v>
      </c>
      <c r="F14" s="3">
        <v>0.0</v>
      </c>
      <c r="G14" s="3">
        <v>0.0</v>
      </c>
      <c r="H14" s="3">
        <v>0.0</v>
      </c>
    </row>
    <row r="15">
      <c r="C15" s="4" t="str">
        <f t="shared" si="1"/>
        <v>XIV</v>
      </c>
      <c r="D15" s="5" t="s">
        <v>22</v>
      </c>
      <c r="E15" s="3">
        <v>0.0</v>
      </c>
      <c r="F15" s="3">
        <v>0.0</v>
      </c>
      <c r="G15" s="3">
        <v>0.0</v>
      </c>
      <c r="H15" s="3">
        <v>0.0</v>
      </c>
    </row>
    <row r="16">
      <c r="C16" s="4" t="str">
        <f t="shared" si="1"/>
        <v>XV</v>
      </c>
      <c r="D16" s="5" t="s">
        <v>23</v>
      </c>
      <c r="E16" s="3">
        <v>1.0</v>
      </c>
      <c r="F16" s="3">
        <v>1.0</v>
      </c>
      <c r="G16" s="3">
        <v>1.0</v>
      </c>
      <c r="H16" s="3">
        <v>1.0</v>
      </c>
    </row>
    <row r="17">
      <c r="C17" s="4" t="str">
        <f t="shared" si="1"/>
        <v>XVI</v>
      </c>
      <c r="D17" s="5" t="s">
        <v>24</v>
      </c>
      <c r="E17" s="3">
        <v>1.0</v>
      </c>
      <c r="F17" s="3">
        <v>1.0</v>
      </c>
      <c r="G17" s="3">
        <v>1.0</v>
      </c>
      <c r="H17" s="3">
        <v>1.0</v>
      </c>
    </row>
    <row r="18">
      <c r="C18" s="4" t="str">
        <f t="shared" si="1"/>
        <v>XVII</v>
      </c>
      <c r="D18" s="5" t="s">
        <v>25</v>
      </c>
      <c r="E18" s="3">
        <v>0.0</v>
      </c>
      <c r="F18" s="3">
        <v>0.0</v>
      </c>
      <c r="G18" s="3">
        <v>0.0</v>
      </c>
      <c r="H18" s="3">
        <v>0.0</v>
      </c>
    </row>
    <row r="19">
      <c r="C19" s="4" t="str">
        <f t="shared" si="1"/>
        <v>XVIII</v>
      </c>
      <c r="D19" s="5" t="s">
        <v>26</v>
      </c>
      <c r="E19" s="6">
        <v>1.0</v>
      </c>
      <c r="F19" s="3">
        <v>1.0</v>
      </c>
      <c r="G19" s="3">
        <v>1.0</v>
      </c>
      <c r="H19" s="3">
        <v>1.0</v>
      </c>
    </row>
    <row r="20">
      <c r="C20" s="4" t="str">
        <f t="shared" si="1"/>
        <v>XIX</v>
      </c>
      <c r="D20" s="5" t="s">
        <v>27</v>
      </c>
      <c r="E20" s="3">
        <v>1.0</v>
      </c>
      <c r="F20" s="3">
        <v>1.0</v>
      </c>
      <c r="G20" s="3">
        <v>1.0</v>
      </c>
      <c r="H20" s="3">
        <v>1.0</v>
      </c>
    </row>
    <row r="21">
      <c r="C21" s="4" t="str">
        <f t="shared" si="1"/>
        <v>XX</v>
      </c>
      <c r="D21" s="5" t="s">
        <v>28</v>
      </c>
      <c r="E21" s="3">
        <v>1.0</v>
      </c>
      <c r="F21" s="3">
        <v>1.0</v>
      </c>
      <c r="G21" s="3">
        <v>1.0</v>
      </c>
      <c r="H21" s="3">
        <v>1.0</v>
      </c>
    </row>
    <row r="22">
      <c r="C22" s="4" t="str">
        <f t="shared" si="1"/>
        <v>XXI</v>
      </c>
      <c r="D22" s="5" t="s">
        <v>29</v>
      </c>
      <c r="E22" s="3">
        <v>0.0</v>
      </c>
      <c r="F22" s="3">
        <v>0.0</v>
      </c>
      <c r="G22" s="3">
        <v>0.0</v>
      </c>
      <c r="H22" s="3">
        <v>0.0</v>
      </c>
    </row>
    <row r="23">
      <c r="A23" s="3"/>
      <c r="B23" s="3" t="s">
        <v>30</v>
      </c>
      <c r="C23" s="3" t="str">
        <f t="shared" ref="C23:C68" si="2">ROMAN(ROW()-22)
</f>
        <v>I</v>
      </c>
      <c r="D23" s="5" t="s">
        <v>31</v>
      </c>
      <c r="E23" s="3">
        <v>1.0</v>
      </c>
      <c r="F23" s="3">
        <v>1.0</v>
      </c>
      <c r="G23" s="3">
        <v>1.0</v>
      </c>
      <c r="H23" s="3">
        <v>1.0</v>
      </c>
    </row>
    <row r="24">
      <c r="C24" s="3" t="str">
        <f t="shared" si="2"/>
        <v>II</v>
      </c>
      <c r="D24" s="5" t="s">
        <v>32</v>
      </c>
      <c r="E24" s="3">
        <v>0.0</v>
      </c>
      <c r="F24" s="3">
        <v>0.0</v>
      </c>
      <c r="G24" s="3">
        <v>0.0</v>
      </c>
      <c r="H24" s="3">
        <v>0.0</v>
      </c>
    </row>
    <row r="25">
      <c r="C25" s="3" t="str">
        <f t="shared" si="2"/>
        <v>III</v>
      </c>
      <c r="D25" s="5" t="s">
        <v>33</v>
      </c>
      <c r="E25" s="6">
        <v>0.0</v>
      </c>
      <c r="F25" s="3">
        <v>0.0</v>
      </c>
      <c r="G25" s="3">
        <v>0.0</v>
      </c>
      <c r="H25" s="3">
        <v>0.0</v>
      </c>
    </row>
    <row r="26">
      <c r="C26" s="3" t="str">
        <f t="shared" si="2"/>
        <v>IV</v>
      </c>
      <c r="D26" s="5" t="s">
        <v>34</v>
      </c>
      <c r="E26" s="3">
        <v>0.0</v>
      </c>
      <c r="F26" s="3">
        <v>0.0</v>
      </c>
      <c r="G26" s="3">
        <v>0.0</v>
      </c>
      <c r="H26" s="3">
        <v>0.0</v>
      </c>
    </row>
    <row r="27">
      <c r="C27" s="3" t="str">
        <f t="shared" si="2"/>
        <v>V</v>
      </c>
      <c r="D27" s="5" t="s">
        <v>35</v>
      </c>
      <c r="E27" s="3">
        <v>0.0</v>
      </c>
      <c r="F27" s="3">
        <v>0.0</v>
      </c>
      <c r="G27" s="3">
        <v>0.0</v>
      </c>
      <c r="H27" s="3">
        <v>0.0</v>
      </c>
    </row>
    <row r="28">
      <c r="C28" s="3" t="str">
        <f t="shared" si="2"/>
        <v>VI</v>
      </c>
      <c r="D28" s="5" t="s">
        <v>36</v>
      </c>
      <c r="E28" s="3">
        <v>1.0</v>
      </c>
      <c r="F28" s="3">
        <v>1.0</v>
      </c>
      <c r="G28" s="3">
        <v>1.0</v>
      </c>
      <c r="H28" s="3">
        <v>1.0</v>
      </c>
    </row>
    <row r="29">
      <c r="C29" s="3" t="str">
        <f t="shared" si="2"/>
        <v>VII</v>
      </c>
      <c r="D29" s="5" t="s">
        <v>37</v>
      </c>
      <c r="E29" s="6">
        <v>2.0</v>
      </c>
      <c r="F29" s="3">
        <v>2.0</v>
      </c>
      <c r="G29" s="3">
        <v>2.0</v>
      </c>
      <c r="H29" s="3">
        <v>2.0</v>
      </c>
    </row>
    <row r="30">
      <c r="C30" s="3" t="str">
        <f t="shared" si="2"/>
        <v>VIII</v>
      </c>
      <c r="D30" s="5" t="s">
        <v>38</v>
      </c>
      <c r="E30" s="3">
        <v>1.0</v>
      </c>
      <c r="F30" s="3">
        <v>1.0</v>
      </c>
      <c r="G30" s="3">
        <v>1.0</v>
      </c>
      <c r="H30" s="3">
        <v>1.0</v>
      </c>
    </row>
    <row r="31">
      <c r="C31" s="3" t="str">
        <f t="shared" si="2"/>
        <v>IX</v>
      </c>
      <c r="D31" s="5" t="s">
        <v>39</v>
      </c>
      <c r="E31" s="3">
        <v>1.0</v>
      </c>
      <c r="F31" s="3">
        <v>1.0</v>
      </c>
      <c r="G31" s="3">
        <v>1.0</v>
      </c>
      <c r="H31" s="3">
        <v>1.0</v>
      </c>
    </row>
    <row r="32">
      <c r="C32" s="3" t="str">
        <f t="shared" si="2"/>
        <v>X</v>
      </c>
      <c r="D32" s="5" t="s">
        <v>40</v>
      </c>
      <c r="E32" s="6">
        <v>2.0</v>
      </c>
      <c r="F32" s="3">
        <v>2.0</v>
      </c>
      <c r="G32" s="3">
        <v>2.0</v>
      </c>
      <c r="H32" s="3">
        <v>2.0</v>
      </c>
    </row>
    <row r="33">
      <c r="C33" s="3" t="str">
        <f t="shared" si="2"/>
        <v>XI</v>
      </c>
      <c r="D33" s="5" t="s">
        <v>41</v>
      </c>
      <c r="E33" s="3">
        <v>1.0</v>
      </c>
      <c r="F33" s="3">
        <v>1.0</v>
      </c>
      <c r="G33" s="3">
        <v>1.0</v>
      </c>
      <c r="H33" s="3">
        <v>1.0</v>
      </c>
    </row>
    <row r="34">
      <c r="C34" s="3" t="str">
        <f t="shared" si="2"/>
        <v>XII</v>
      </c>
      <c r="D34" s="5" t="s">
        <v>42</v>
      </c>
      <c r="E34" s="6">
        <v>2.0</v>
      </c>
      <c r="F34" s="3">
        <v>2.0</v>
      </c>
      <c r="G34" s="3">
        <v>2.0</v>
      </c>
      <c r="H34" s="3">
        <v>2.0</v>
      </c>
    </row>
    <row r="35">
      <c r="C35" s="3" t="str">
        <f t="shared" si="2"/>
        <v>XIII</v>
      </c>
      <c r="D35" s="5" t="s">
        <v>43</v>
      </c>
      <c r="E35" s="3">
        <v>1.0</v>
      </c>
      <c r="F35" s="3">
        <v>1.0</v>
      </c>
      <c r="G35" s="3">
        <v>1.0</v>
      </c>
      <c r="H35" s="3">
        <v>1.0</v>
      </c>
    </row>
    <row r="36">
      <c r="C36" s="3" t="str">
        <f t="shared" si="2"/>
        <v>XIV</v>
      </c>
      <c r="D36" s="5" t="s">
        <v>44</v>
      </c>
      <c r="E36" s="3">
        <v>1.0</v>
      </c>
      <c r="F36" s="3">
        <v>1.0</v>
      </c>
      <c r="G36" s="3">
        <v>1.0</v>
      </c>
      <c r="H36" s="3">
        <v>1.0</v>
      </c>
    </row>
    <row r="37">
      <c r="C37" s="3" t="str">
        <f t="shared" si="2"/>
        <v>XV</v>
      </c>
      <c r="D37" s="5" t="s">
        <v>45</v>
      </c>
      <c r="E37" s="3">
        <v>1.0</v>
      </c>
      <c r="F37" s="3">
        <v>1.0</v>
      </c>
      <c r="G37" s="3">
        <v>1.0</v>
      </c>
      <c r="H37" s="3">
        <v>1.0</v>
      </c>
    </row>
    <row r="38">
      <c r="C38" s="3" t="str">
        <f t="shared" si="2"/>
        <v>XVI</v>
      </c>
      <c r="D38" s="5" t="s">
        <v>46</v>
      </c>
      <c r="E38" s="3">
        <v>1.0</v>
      </c>
      <c r="F38" s="3">
        <v>1.0</v>
      </c>
      <c r="G38" s="3">
        <v>1.0</v>
      </c>
      <c r="H38" s="3">
        <v>1.0</v>
      </c>
    </row>
    <row r="39">
      <c r="C39" s="3" t="str">
        <f t="shared" si="2"/>
        <v>XVII</v>
      </c>
      <c r="D39" s="5" t="s">
        <v>47</v>
      </c>
      <c r="E39" s="3">
        <v>1.0</v>
      </c>
      <c r="F39" s="3">
        <v>1.0</v>
      </c>
      <c r="G39" s="3">
        <v>1.0</v>
      </c>
      <c r="H39" s="3">
        <v>1.0</v>
      </c>
    </row>
    <row r="40">
      <c r="C40" s="3" t="str">
        <f t="shared" si="2"/>
        <v>XVIII</v>
      </c>
      <c r="D40" s="5" t="s">
        <v>48</v>
      </c>
      <c r="E40" s="6">
        <v>2.0</v>
      </c>
      <c r="F40" s="3">
        <v>2.0</v>
      </c>
      <c r="G40" s="3">
        <v>2.0</v>
      </c>
      <c r="H40" s="3">
        <v>2.0</v>
      </c>
    </row>
    <row r="41">
      <c r="C41" s="3" t="str">
        <f t="shared" si="2"/>
        <v>XIX</v>
      </c>
      <c r="D41" s="5" t="s">
        <v>49</v>
      </c>
      <c r="E41" s="6">
        <v>2.0</v>
      </c>
      <c r="F41" s="3">
        <v>2.0</v>
      </c>
      <c r="G41" s="3">
        <v>2.0</v>
      </c>
      <c r="H41" s="3">
        <v>2.0</v>
      </c>
    </row>
    <row r="42">
      <c r="C42" s="3" t="str">
        <f t="shared" si="2"/>
        <v>XX</v>
      </c>
      <c r="D42" s="5" t="s">
        <v>50</v>
      </c>
      <c r="E42" s="3">
        <v>1.0</v>
      </c>
      <c r="F42" s="3">
        <v>1.0</v>
      </c>
      <c r="G42" s="3">
        <v>1.0</v>
      </c>
      <c r="H42" s="3">
        <v>1.0</v>
      </c>
    </row>
    <row r="43">
      <c r="C43" s="3" t="str">
        <f t="shared" si="2"/>
        <v>XXI</v>
      </c>
      <c r="D43" s="5" t="s">
        <v>51</v>
      </c>
      <c r="E43" s="3">
        <v>1.0</v>
      </c>
      <c r="F43" s="3">
        <v>1.0</v>
      </c>
      <c r="G43" s="3">
        <v>1.0</v>
      </c>
      <c r="H43" s="3">
        <v>1.0</v>
      </c>
    </row>
    <row r="44">
      <c r="C44" s="3" t="str">
        <f t="shared" si="2"/>
        <v>XXII</v>
      </c>
      <c r="D44" s="5" t="s">
        <v>52</v>
      </c>
      <c r="E44" s="7">
        <v>1.0</v>
      </c>
      <c r="F44" s="3">
        <v>2.0</v>
      </c>
      <c r="G44" s="7">
        <v>1.0</v>
      </c>
      <c r="H44" s="3">
        <v>1.0</v>
      </c>
    </row>
    <row r="45">
      <c r="C45" s="3" t="str">
        <f t="shared" si="2"/>
        <v>XXIII</v>
      </c>
      <c r="D45" s="5" t="s">
        <v>53</v>
      </c>
      <c r="E45" s="3">
        <v>1.0</v>
      </c>
      <c r="F45" s="3">
        <v>1.0</v>
      </c>
      <c r="G45" s="3">
        <v>1.0</v>
      </c>
      <c r="H45" s="3">
        <v>1.0</v>
      </c>
    </row>
    <row r="46">
      <c r="C46" s="3" t="str">
        <f t="shared" si="2"/>
        <v>XXIV</v>
      </c>
      <c r="D46" s="5" t="s">
        <v>54</v>
      </c>
      <c r="E46" s="3">
        <v>1.0</v>
      </c>
      <c r="F46" s="3">
        <v>1.0</v>
      </c>
      <c r="G46" s="3">
        <v>1.0</v>
      </c>
      <c r="H46" s="3">
        <v>1.0</v>
      </c>
    </row>
    <row r="47">
      <c r="C47" s="3" t="str">
        <f t="shared" si="2"/>
        <v>XXV</v>
      </c>
      <c r="D47" s="5" t="s">
        <v>55</v>
      </c>
      <c r="E47" s="3">
        <v>0.0</v>
      </c>
      <c r="F47" s="3">
        <v>0.0</v>
      </c>
      <c r="G47" s="3">
        <v>0.0</v>
      </c>
      <c r="H47" s="3">
        <v>0.0</v>
      </c>
    </row>
    <row r="48">
      <c r="C48" s="3" t="str">
        <f t="shared" si="2"/>
        <v>XXVI</v>
      </c>
      <c r="D48" s="5" t="s">
        <v>56</v>
      </c>
      <c r="E48" s="3">
        <v>1.0</v>
      </c>
      <c r="F48" s="3">
        <v>1.0</v>
      </c>
      <c r="G48" s="3">
        <v>1.0</v>
      </c>
      <c r="H48" s="3">
        <v>1.0</v>
      </c>
    </row>
    <row r="49">
      <c r="C49" s="3" t="str">
        <f t="shared" si="2"/>
        <v>XXVII</v>
      </c>
      <c r="D49" s="5" t="s">
        <v>57</v>
      </c>
      <c r="E49" s="6">
        <v>2.0</v>
      </c>
      <c r="F49" s="3">
        <v>2.0</v>
      </c>
      <c r="G49" s="3">
        <v>2.0</v>
      </c>
      <c r="H49" s="3">
        <v>2.0</v>
      </c>
    </row>
    <row r="50">
      <c r="C50" s="3" t="str">
        <f t="shared" si="2"/>
        <v>XXVIII</v>
      </c>
      <c r="D50" s="5" t="s">
        <v>58</v>
      </c>
      <c r="E50" s="6">
        <v>2.0</v>
      </c>
      <c r="F50" s="3">
        <v>2.0</v>
      </c>
      <c r="G50" s="3">
        <v>2.0</v>
      </c>
      <c r="H50" s="3">
        <v>2.0</v>
      </c>
    </row>
    <row r="51">
      <c r="C51" s="3" t="str">
        <f t="shared" si="2"/>
        <v>XXIX</v>
      </c>
      <c r="D51" s="5" t="s">
        <v>59</v>
      </c>
      <c r="E51" s="3">
        <v>2.0</v>
      </c>
      <c r="F51" s="3">
        <v>2.0</v>
      </c>
      <c r="G51" s="3">
        <v>2.0</v>
      </c>
      <c r="H51" s="3">
        <v>2.0</v>
      </c>
    </row>
    <row r="52">
      <c r="C52" s="3" t="str">
        <f t="shared" si="2"/>
        <v>XXX</v>
      </c>
      <c r="D52" s="5" t="s">
        <v>60</v>
      </c>
      <c r="E52" s="3">
        <v>2.0</v>
      </c>
      <c r="F52" s="3">
        <v>2.0</v>
      </c>
      <c r="G52" s="3">
        <v>2.0</v>
      </c>
      <c r="H52" s="3">
        <v>2.0</v>
      </c>
    </row>
    <row r="53">
      <c r="C53" s="3" t="str">
        <f t="shared" si="2"/>
        <v>XXXI</v>
      </c>
      <c r="D53" s="5" t="s">
        <v>61</v>
      </c>
      <c r="E53" s="3">
        <v>1.0</v>
      </c>
      <c r="F53" s="3">
        <v>1.0</v>
      </c>
      <c r="G53" s="3">
        <v>1.0</v>
      </c>
      <c r="H53" s="3">
        <v>1.0</v>
      </c>
    </row>
    <row r="54">
      <c r="C54" s="3" t="str">
        <f t="shared" si="2"/>
        <v>XXXII</v>
      </c>
      <c r="D54" s="5" t="s">
        <v>62</v>
      </c>
      <c r="E54" s="3">
        <v>1.0</v>
      </c>
      <c r="F54" s="3">
        <v>1.0</v>
      </c>
      <c r="G54" s="3">
        <v>1.0</v>
      </c>
      <c r="H54" s="3">
        <v>1.0</v>
      </c>
    </row>
    <row r="55">
      <c r="C55" s="3" t="str">
        <f t="shared" si="2"/>
        <v>XXXIII</v>
      </c>
      <c r="D55" s="5" t="s">
        <v>63</v>
      </c>
      <c r="E55" s="3">
        <v>1.0</v>
      </c>
      <c r="F55" s="3">
        <v>1.0</v>
      </c>
      <c r="G55" s="3">
        <v>1.0</v>
      </c>
      <c r="H55" s="3">
        <v>1.0</v>
      </c>
    </row>
    <row r="56">
      <c r="C56" s="3" t="str">
        <f t="shared" si="2"/>
        <v>XXXIV</v>
      </c>
      <c r="D56" s="5" t="s">
        <v>64</v>
      </c>
      <c r="E56" s="3">
        <v>1.0</v>
      </c>
      <c r="F56" s="3">
        <v>1.0</v>
      </c>
      <c r="G56" s="3">
        <v>1.0</v>
      </c>
      <c r="H56" s="3">
        <v>1.0</v>
      </c>
    </row>
    <row r="57">
      <c r="C57" s="3" t="str">
        <f t="shared" si="2"/>
        <v>XXXV</v>
      </c>
      <c r="D57" s="5" t="s">
        <v>65</v>
      </c>
      <c r="E57" s="3">
        <v>1.0</v>
      </c>
      <c r="F57" s="3">
        <v>1.0</v>
      </c>
      <c r="G57" s="3">
        <v>1.0</v>
      </c>
      <c r="H57" s="3">
        <v>1.0</v>
      </c>
    </row>
    <row r="58">
      <c r="C58" s="3" t="str">
        <f t="shared" si="2"/>
        <v>XXXVI</v>
      </c>
      <c r="D58" s="5" t="s">
        <v>66</v>
      </c>
      <c r="E58" s="3">
        <v>0.0</v>
      </c>
      <c r="F58" s="3">
        <v>0.0</v>
      </c>
      <c r="G58" s="3">
        <v>0.0</v>
      </c>
      <c r="H58" s="3">
        <v>0.0</v>
      </c>
    </row>
    <row r="59">
      <c r="C59" s="3" t="str">
        <f t="shared" si="2"/>
        <v>XXXVII</v>
      </c>
      <c r="D59" s="5" t="s">
        <v>67</v>
      </c>
      <c r="E59" s="7">
        <v>2.0</v>
      </c>
      <c r="F59" s="3">
        <v>1.0</v>
      </c>
      <c r="G59" s="7">
        <v>2.0</v>
      </c>
      <c r="H59" s="3">
        <v>2.0</v>
      </c>
    </row>
    <row r="60">
      <c r="C60" s="3" t="str">
        <f t="shared" si="2"/>
        <v>XXXVIII</v>
      </c>
      <c r="D60" s="5" t="s">
        <v>68</v>
      </c>
      <c r="E60" s="7">
        <v>0.0</v>
      </c>
      <c r="F60" s="3">
        <v>1.0</v>
      </c>
      <c r="G60" s="3">
        <v>1.0</v>
      </c>
      <c r="H60" s="3">
        <v>1.0</v>
      </c>
    </row>
    <row r="61">
      <c r="C61" s="3" t="str">
        <f t="shared" si="2"/>
        <v>XXXIX</v>
      </c>
      <c r="D61" s="5" t="s">
        <v>69</v>
      </c>
      <c r="E61" s="3">
        <v>1.0</v>
      </c>
      <c r="F61" s="3">
        <v>1.0</v>
      </c>
      <c r="G61" s="3">
        <v>1.0</v>
      </c>
      <c r="H61" s="3">
        <v>1.0</v>
      </c>
    </row>
    <row r="62">
      <c r="C62" s="3" t="str">
        <f t="shared" si="2"/>
        <v>XL</v>
      </c>
      <c r="D62" s="5" t="s">
        <v>70</v>
      </c>
      <c r="E62" s="3">
        <v>1.0</v>
      </c>
      <c r="F62" s="3">
        <v>1.0</v>
      </c>
      <c r="G62" s="3">
        <v>1.0</v>
      </c>
      <c r="H62" s="3">
        <v>1.0</v>
      </c>
    </row>
    <row r="63">
      <c r="C63" s="3" t="str">
        <f t="shared" si="2"/>
        <v>XLI</v>
      </c>
      <c r="D63" s="5" t="s">
        <v>71</v>
      </c>
      <c r="E63" s="8">
        <v>2.0</v>
      </c>
      <c r="F63" s="8">
        <v>0.0</v>
      </c>
      <c r="G63" s="8">
        <v>1.0</v>
      </c>
      <c r="H63" s="6">
        <v>1.0</v>
      </c>
    </row>
    <row r="64">
      <c r="C64" s="3" t="str">
        <f t="shared" si="2"/>
        <v>XLII</v>
      </c>
      <c r="D64" s="5" t="s">
        <v>72</v>
      </c>
      <c r="E64" s="3">
        <v>1.0</v>
      </c>
      <c r="F64" s="3">
        <v>1.0</v>
      </c>
      <c r="G64" s="3">
        <v>1.0</v>
      </c>
      <c r="H64" s="3">
        <v>1.0</v>
      </c>
    </row>
    <row r="65">
      <c r="C65" s="3" t="str">
        <f t="shared" si="2"/>
        <v>XLIII</v>
      </c>
      <c r="D65" s="5" t="s">
        <v>73</v>
      </c>
      <c r="E65" s="3">
        <v>0.0</v>
      </c>
      <c r="F65" s="3">
        <v>0.0</v>
      </c>
      <c r="G65" s="3">
        <v>0.0</v>
      </c>
      <c r="H65" s="3">
        <v>0.0</v>
      </c>
    </row>
    <row r="66">
      <c r="C66" s="3" t="str">
        <f t="shared" si="2"/>
        <v>XLIV</v>
      </c>
      <c r="D66" s="5" t="s">
        <v>74</v>
      </c>
      <c r="E66" s="3">
        <v>1.0</v>
      </c>
      <c r="F66" s="3">
        <v>1.0</v>
      </c>
      <c r="G66" s="3">
        <v>1.0</v>
      </c>
      <c r="H66" s="3">
        <v>1.0</v>
      </c>
    </row>
    <row r="67">
      <c r="C67" s="3" t="str">
        <f t="shared" si="2"/>
        <v>XLV</v>
      </c>
      <c r="D67" s="5" t="s">
        <v>75</v>
      </c>
      <c r="E67" s="7">
        <v>1.0</v>
      </c>
      <c r="F67" s="3">
        <v>0.0</v>
      </c>
      <c r="G67" s="7">
        <v>1.0</v>
      </c>
      <c r="H67" s="3">
        <v>1.0</v>
      </c>
    </row>
    <row r="68">
      <c r="C68" s="3" t="str">
        <f t="shared" si="2"/>
        <v>XLVI</v>
      </c>
      <c r="D68" s="5" t="s">
        <v>76</v>
      </c>
      <c r="E68" s="3">
        <v>0.0</v>
      </c>
      <c r="F68" s="3">
        <v>0.0</v>
      </c>
      <c r="G68" s="3">
        <v>0.0</v>
      </c>
      <c r="H68" s="3">
        <v>0.0</v>
      </c>
    </row>
    <row r="69">
      <c r="A69" s="3"/>
      <c r="B69" s="3" t="s">
        <v>77</v>
      </c>
      <c r="C69" s="3" t="str">
        <f t="shared" ref="C69:C96" si="3">ROMAN(ROW()-68)
</f>
        <v>I</v>
      </c>
      <c r="D69" s="5" t="s">
        <v>78</v>
      </c>
      <c r="E69" s="3">
        <v>1.0</v>
      </c>
      <c r="F69" s="3">
        <v>1.0</v>
      </c>
      <c r="G69" s="3">
        <v>1.0</v>
      </c>
      <c r="H69" s="3">
        <v>1.0</v>
      </c>
    </row>
    <row r="70">
      <c r="C70" s="3" t="str">
        <f t="shared" si="3"/>
        <v>II</v>
      </c>
      <c r="D70" s="5" t="s">
        <v>79</v>
      </c>
      <c r="E70" s="3">
        <v>1.0</v>
      </c>
      <c r="F70" s="3">
        <v>1.0</v>
      </c>
      <c r="G70" s="3">
        <v>1.0</v>
      </c>
      <c r="H70" s="3">
        <v>1.0</v>
      </c>
    </row>
    <row r="71">
      <c r="C71" s="3" t="str">
        <f t="shared" si="3"/>
        <v>III</v>
      </c>
      <c r="D71" s="5" t="s">
        <v>80</v>
      </c>
      <c r="E71" s="7">
        <v>0.0</v>
      </c>
      <c r="F71" s="3">
        <v>1.0</v>
      </c>
      <c r="G71" s="3">
        <v>1.0</v>
      </c>
      <c r="H71" s="3">
        <v>1.0</v>
      </c>
    </row>
    <row r="72">
      <c r="C72" s="3" t="str">
        <f t="shared" si="3"/>
        <v>IV</v>
      </c>
      <c r="D72" s="5" t="s">
        <v>81</v>
      </c>
      <c r="E72" s="3">
        <v>0.0</v>
      </c>
      <c r="F72" s="3">
        <v>0.0</v>
      </c>
      <c r="G72" s="3">
        <v>0.0</v>
      </c>
      <c r="H72" s="3">
        <v>0.0</v>
      </c>
    </row>
    <row r="73">
      <c r="C73" s="3" t="str">
        <f t="shared" si="3"/>
        <v>V</v>
      </c>
      <c r="D73" s="5" t="s">
        <v>82</v>
      </c>
      <c r="E73" s="6">
        <v>0.0</v>
      </c>
      <c r="F73" s="3">
        <v>0.0</v>
      </c>
      <c r="G73" s="6">
        <v>0.0</v>
      </c>
      <c r="H73" s="3">
        <v>0.0</v>
      </c>
    </row>
    <row r="74">
      <c r="C74" s="3" t="str">
        <f t="shared" si="3"/>
        <v>VI</v>
      </c>
      <c r="D74" s="5" t="s">
        <v>83</v>
      </c>
      <c r="E74" s="3">
        <v>1.0</v>
      </c>
      <c r="F74" s="3">
        <v>1.0</v>
      </c>
      <c r="G74" s="3">
        <v>1.0</v>
      </c>
      <c r="H74" s="3">
        <v>1.0</v>
      </c>
    </row>
    <row r="75">
      <c r="C75" s="3" t="str">
        <f t="shared" si="3"/>
        <v>VII</v>
      </c>
      <c r="D75" s="5" t="s">
        <v>84</v>
      </c>
      <c r="E75" s="3">
        <v>1.0</v>
      </c>
      <c r="F75" s="3">
        <v>1.0</v>
      </c>
      <c r="G75" s="3">
        <v>1.0</v>
      </c>
      <c r="H75" s="3">
        <v>1.0</v>
      </c>
    </row>
    <row r="76">
      <c r="C76" s="3" t="str">
        <f t="shared" si="3"/>
        <v>VIII</v>
      </c>
      <c r="D76" s="5" t="s">
        <v>85</v>
      </c>
      <c r="E76" s="3">
        <v>1.0</v>
      </c>
      <c r="F76" s="3">
        <v>1.0</v>
      </c>
      <c r="G76" s="3">
        <v>1.0</v>
      </c>
      <c r="H76" s="3">
        <v>1.0</v>
      </c>
    </row>
    <row r="77">
      <c r="C77" s="3" t="str">
        <f t="shared" si="3"/>
        <v>IX</v>
      </c>
      <c r="D77" s="5" t="s">
        <v>86</v>
      </c>
      <c r="E77" s="3">
        <v>1.0</v>
      </c>
      <c r="F77" s="3">
        <v>1.0</v>
      </c>
      <c r="G77" s="3">
        <v>1.0</v>
      </c>
      <c r="H77" s="3">
        <v>1.0</v>
      </c>
    </row>
    <row r="78">
      <c r="C78" s="3" t="str">
        <f t="shared" si="3"/>
        <v>X</v>
      </c>
      <c r="D78" s="5" t="s">
        <v>87</v>
      </c>
      <c r="E78" s="3">
        <v>1.0</v>
      </c>
      <c r="F78" s="3">
        <v>1.0</v>
      </c>
      <c r="G78" s="3">
        <v>1.0</v>
      </c>
      <c r="H78" s="3">
        <v>1.0</v>
      </c>
    </row>
    <row r="79">
      <c r="C79" s="3" t="str">
        <f t="shared" si="3"/>
        <v>XI</v>
      </c>
      <c r="D79" s="5" t="s">
        <v>88</v>
      </c>
      <c r="E79" s="3">
        <v>1.0</v>
      </c>
      <c r="F79" s="3">
        <v>1.0</v>
      </c>
      <c r="G79" s="3">
        <v>1.0</v>
      </c>
      <c r="H79" s="3">
        <v>1.0</v>
      </c>
    </row>
    <row r="80">
      <c r="C80" s="3" t="str">
        <f t="shared" si="3"/>
        <v>XII</v>
      </c>
      <c r="D80" s="5" t="s">
        <v>89</v>
      </c>
      <c r="E80" s="3">
        <v>0.0</v>
      </c>
      <c r="F80" s="3">
        <v>0.0</v>
      </c>
      <c r="G80" s="3">
        <v>0.0</v>
      </c>
      <c r="H80" s="3">
        <v>0.0</v>
      </c>
    </row>
    <row r="81">
      <c r="C81" s="3" t="str">
        <f t="shared" si="3"/>
        <v>XIII</v>
      </c>
      <c r="D81" s="5" t="s">
        <v>90</v>
      </c>
      <c r="E81" s="3">
        <v>1.0</v>
      </c>
      <c r="F81" s="3">
        <v>1.0</v>
      </c>
      <c r="G81" s="3">
        <v>1.0</v>
      </c>
      <c r="H81" s="3">
        <v>1.0</v>
      </c>
    </row>
    <row r="82">
      <c r="C82" s="3" t="str">
        <f t="shared" si="3"/>
        <v>XIV</v>
      </c>
      <c r="D82" s="5" t="s">
        <v>91</v>
      </c>
      <c r="E82" s="3">
        <v>1.0</v>
      </c>
      <c r="F82" s="3">
        <v>1.0</v>
      </c>
      <c r="G82" s="3">
        <v>1.0</v>
      </c>
      <c r="H82" s="3">
        <v>1.0</v>
      </c>
    </row>
    <row r="83">
      <c r="C83" s="3" t="str">
        <f t="shared" si="3"/>
        <v>XV</v>
      </c>
      <c r="D83" s="5" t="s">
        <v>92</v>
      </c>
      <c r="E83" s="3">
        <v>0.0</v>
      </c>
      <c r="F83" s="3">
        <v>0.0</v>
      </c>
      <c r="G83" s="3">
        <v>0.0</v>
      </c>
      <c r="H83" s="3">
        <v>0.0</v>
      </c>
    </row>
    <row r="84">
      <c r="C84" s="3" t="str">
        <f t="shared" si="3"/>
        <v>XVI</v>
      </c>
      <c r="D84" s="5" t="s">
        <v>93</v>
      </c>
      <c r="E84" s="3">
        <v>0.0</v>
      </c>
      <c r="F84" s="3">
        <v>0.0</v>
      </c>
      <c r="G84" s="3">
        <v>0.0</v>
      </c>
      <c r="H84" s="3">
        <v>0.0</v>
      </c>
    </row>
    <row r="85">
      <c r="C85" s="3" t="str">
        <f t="shared" si="3"/>
        <v>XVII</v>
      </c>
      <c r="D85" s="5" t="s">
        <v>94</v>
      </c>
      <c r="E85" s="3">
        <v>0.0</v>
      </c>
      <c r="F85" s="3">
        <v>0.0</v>
      </c>
      <c r="G85" s="3">
        <v>0.0</v>
      </c>
      <c r="H85" s="3">
        <v>0.0</v>
      </c>
    </row>
    <row r="86">
      <c r="C86" s="3" t="str">
        <f t="shared" si="3"/>
        <v>XVIII</v>
      </c>
      <c r="D86" s="5" t="s">
        <v>95</v>
      </c>
      <c r="E86" s="6">
        <v>1.0</v>
      </c>
      <c r="F86" s="3">
        <v>1.0</v>
      </c>
      <c r="G86" s="3">
        <v>1.0</v>
      </c>
      <c r="H86" s="3">
        <v>1.0</v>
      </c>
    </row>
    <row r="87">
      <c r="C87" s="3" t="str">
        <f t="shared" si="3"/>
        <v>XIX</v>
      </c>
      <c r="D87" s="5" t="s">
        <v>96</v>
      </c>
      <c r="E87" s="3">
        <v>0.0</v>
      </c>
      <c r="F87" s="3">
        <v>0.0</v>
      </c>
      <c r="G87" s="3">
        <v>0.0</v>
      </c>
      <c r="H87" s="3">
        <v>0.0</v>
      </c>
    </row>
    <row r="88">
      <c r="C88" s="3" t="str">
        <f t="shared" si="3"/>
        <v>XX</v>
      </c>
      <c r="D88" s="5" t="s">
        <v>97</v>
      </c>
      <c r="E88" s="3">
        <v>0.0</v>
      </c>
      <c r="F88" s="3">
        <v>0.0</v>
      </c>
      <c r="G88" s="3">
        <v>0.0</v>
      </c>
      <c r="H88" s="3">
        <v>0.0</v>
      </c>
    </row>
    <row r="89">
      <c r="C89" s="3" t="str">
        <f t="shared" si="3"/>
        <v>XXI</v>
      </c>
      <c r="D89" s="5" t="s">
        <v>98</v>
      </c>
      <c r="E89" s="6">
        <v>0.0</v>
      </c>
      <c r="F89" s="3">
        <v>0.0</v>
      </c>
      <c r="G89" s="6">
        <v>0.0</v>
      </c>
      <c r="H89" s="3">
        <v>0.0</v>
      </c>
    </row>
    <row r="90">
      <c r="C90" s="3" t="str">
        <f t="shared" si="3"/>
        <v>XXII</v>
      </c>
      <c r="D90" s="5" t="s">
        <v>99</v>
      </c>
      <c r="E90" s="3">
        <v>0.0</v>
      </c>
      <c r="F90" s="3">
        <v>0.0</v>
      </c>
      <c r="G90" s="3">
        <v>0.0</v>
      </c>
      <c r="H90" s="3">
        <v>0.0</v>
      </c>
    </row>
    <row r="91">
      <c r="C91" s="3" t="str">
        <f t="shared" si="3"/>
        <v>XXIII</v>
      </c>
      <c r="D91" s="5" t="s">
        <v>100</v>
      </c>
      <c r="E91" s="3">
        <v>1.0</v>
      </c>
      <c r="F91" s="3">
        <v>1.0</v>
      </c>
      <c r="G91" s="3">
        <v>1.0</v>
      </c>
      <c r="H91" s="3">
        <v>1.0</v>
      </c>
    </row>
    <row r="92">
      <c r="C92" s="3" t="str">
        <f t="shared" si="3"/>
        <v>XXIV</v>
      </c>
      <c r="D92" s="5" t="s">
        <v>101</v>
      </c>
      <c r="E92" s="9">
        <v>1.0</v>
      </c>
      <c r="F92" s="3">
        <v>1.0</v>
      </c>
      <c r="G92" s="3">
        <v>1.0</v>
      </c>
      <c r="H92" s="3">
        <v>1.0</v>
      </c>
    </row>
    <row r="93">
      <c r="C93" s="3" t="str">
        <f t="shared" si="3"/>
        <v>XXV</v>
      </c>
      <c r="D93" s="5" t="s">
        <v>102</v>
      </c>
      <c r="E93" s="6">
        <v>0.0</v>
      </c>
      <c r="F93" s="3">
        <v>0.0</v>
      </c>
      <c r="G93" s="6">
        <v>0.0</v>
      </c>
      <c r="H93" s="3">
        <v>0.0</v>
      </c>
    </row>
    <row r="94">
      <c r="C94" s="3" t="str">
        <f t="shared" si="3"/>
        <v>XXVI</v>
      </c>
      <c r="D94" s="5" t="s">
        <v>103</v>
      </c>
      <c r="E94" s="3">
        <v>0.0</v>
      </c>
      <c r="F94" s="3">
        <v>0.0</v>
      </c>
      <c r="G94" s="3">
        <v>0.0</v>
      </c>
      <c r="H94" s="3">
        <v>0.0</v>
      </c>
    </row>
    <row r="95">
      <c r="C95" s="3" t="str">
        <f t="shared" si="3"/>
        <v>XXVII</v>
      </c>
      <c r="D95" s="5" t="s">
        <v>104</v>
      </c>
      <c r="E95" s="3">
        <v>0.0</v>
      </c>
      <c r="F95" s="3">
        <v>0.0</v>
      </c>
      <c r="G95" s="3">
        <v>0.0</v>
      </c>
      <c r="H95" s="3">
        <v>0.0</v>
      </c>
    </row>
    <row r="96">
      <c r="C96" s="3" t="str">
        <f t="shared" si="3"/>
        <v>XXVIII</v>
      </c>
      <c r="D96" s="5" t="s">
        <v>105</v>
      </c>
      <c r="E96" s="3">
        <v>1.0</v>
      </c>
      <c r="F96" s="3">
        <v>1.0</v>
      </c>
      <c r="G96" s="3">
        <v>1.0</v>
      </c>
      <c r="H96" s="3">
        <v>1.0</v>
      </c>
    </row>
    <row r="97">
      <c r="A97" s="3"/>
      <c r="B97" s="3" t="s">
        <v>106</v>
      </c>
      <c r="C97" s="3" t="str">
        <f t="shared" ref="C97:C127" si="4">ROMAN(ROW()-96)
</f>
        <v>I</v>
      </c>
      <c r="D97" s="5" t="s">
        <v>107</v>
      </c>
      <c r="E97" s="3">
        <v>1.0</v>
      </c>
      <c r="F97" s="3">
        <v>1.0</v>
      </c>
      <c r="G97" s="3">
        <v>1.0</v>
      </c>
      <c r="H97" s="3">
        <v>1.0</v>
      </c>
    </row>
    <row r="98">
      <c r="C98" s="3" t="str">
        <f t="shared" si="4"/>
        <v>II</v>
      </c>
      <c r="D98" s="5" t="s">
        <v>108</v>
      </c>
      <c r="E98" s="3">
        <v>1.0</v>
      </c>
      <c r="F98" s="3">
        <v>1.0</v>
      </c>
      <c r="G98" s="3">
        <v>1.0</v>
      </c>
      <c r="H98" s="3">
        <v>1.0</v>
      </c>
    </row>
    <row r="99">
      <c r="C99" s="3" t="str">
        <f t="shared" si="4"/>
        <v>III</v>
      </c>
      <c r="D99" s="5" t="s">
        <v>109</v>
      </c>
      <c r="E99" s="3">
        <v>1.0</v>
      </c>
      <c r="F99" s="3">
        <v>1.0</v>
      </c>
      <c r="G99" s="3">
        <v>1.0</v>
      </c>
      <c r="H99" s="3">
        <v>1.0</v>
      </c>
    </row>
    <row r="100">
      <c r="C100" s="3" t="str">
        <f t="shared" si="4"/>
        <v>IV</v>
      </c>
      <c r="D100" s="5" t="s">
        <v>110</v>
      </c>
      <c r="E100" s="3">
        <v>1.0</v>
      </c>
      <c r="F100" s="3">
        <v>1.0</v>
      </c>
      <c r="G100" s="3">
        <v>1.0</v>
      </c>
      <c r="H100" s="3">
        <v>1.0</v>
      </c>
    </row>
    <row r="101">
      <c r="C101" s="3" t="str">
        <f t="shared" si="4"/>
        <v>V</v>
      </c>
      <c r="D101" s="5" t="s">
        <v>111</v>
      </c>
      <c r="E101" s="3">
        <v>1.0</v>
      </c>
      <c r="F101" s="3">
        <v>1.0</v>
      </c>
      <c r="G101" s="3">
        <v>1.0</v>
      </c>
      <c r="H101" s="3">
        <v>1.0</v>
      </c>
    </row>
    <row r="102">
      <c r="C102" s="3" t="str">
        <f t="shared" si="4"/>
        <v>VI</v>
      </c>
      <c r="D102" s="5" t="s">
        <v>112</v>
      </c>
      <c r="E102" s="3">
        <v>1.0</v>
      </c>
      <c r="F102" s="3">
        <v>1.0</v>
      </c>
      <c r="G102" s="3">
        <v>1.0</v>
      </c>
      <c r="H102" s="3">
        <v>1.0</v>
      </c>
    </row>
    <row r="103">
      <c r="C103" s="3" t="str">
        <f t="shared" si="4"/>
        <v>VII</v>
      </c>
      <c r="D103" s="5" t="s">
        <v>113</v>
      </c>
      <c r="E103" s="3">
        <v>1.0</v>
      </c>
      <c r="F103" s="3">
        <v>1.0</v>
      </c>
      <c r="G103" s="3">
        <v>1.0</v>
      </c>
      <c r="H103" s="3">
        <v>1.0</v>
      </c>
    </row>
    <row r="104">
      <c r="C104" s="3" t="str">
        <f t="shared" si="4"/>
        <v>VIII</v>
      </c>
      <c r="D104" s="5" t="s">
        <v>114</v>
      </c>
      <c r="E104" s="3">
        <v>1.0</v>
      </c>
      <c r="F104" s="3">
        <v>1.0</v>
      </c>
      <c r="G104" s="3">
        <v>1.0</v>
      </c>
      <c r="H104" s="3">
        <v>1.0</v>
      </c>
    </row>
    <row r="105">
      <c r="C105" s="3" t="str">
        <f t="shared" si="4"/>
        <v>IX</v>
      </c>
      <c r="D105" s="5" t="s">
        <v>115</v>
      </c>
      <c r="E105" s="3">
        <v>1.0</v>
      </c>
      <c r="F105" s="3">
        <v>1.0</v>
      </c>
      <c r="G105" s="3">
        <v>1.0</v>
      </c>
      <c r="H105" s="3">
        <v>1.0</v>
      </c>
    </row>
    <row r="106">
      <c r="C106" s="3" t="str">
        <f t="shared" si="4"/>
        <v>X</v>
      </c>
      <c r="D106" s="5" t="s">
        <v>116</v>
      </c>
      <c r="E106" s="7">
        <v>0.0</v>
      </c>
      <c r="F106" s="3">
        <v>1.0</v>
      </c>
      <c r="G106" s="3">
        <v>1.0</v>
      </c>
      <c r="H106" s="3">
        <v>1.0</v>
      </c>
    </row>
    <row r="107">
      <c r="C107" s="3" t="str">
        <f t="shared" si="4"/>
        <v>XI</v>
      </c>
      <c r="D107" s="5" t="s">
        <v>117</v>
      </c>
      <c r="E107" s="3">
        <v>0.0</v>
      </c>
      <c r="F107" s="3">
        <v>0.0</v>
      </c>
      <c r="G107" s="3">
        <v>0.0</v>
      </c>
      <c r="H107" s="3">
        <v>0.0</v>
      </c>
    </row>
    <row r="108">
      <c r="C108" s="3" t="str">
        <f t="shared" si="4"/>
        <v>XII</v>
      </c>
      <c r="D108" s="5" t="s">
        <v>118</v>
      </c>
      <c r="E108" s="3">
        <v>1.0</v>
      </c>
      <c r="F108" s="3">
        <v>1.0</v>
      </c>
      <c r="G108" s="3">
        <v>1.0</v>
      </c>
      <c r="H108" s="3">
        <v>1.0</v>
      </c>
    </row>
    <row r="109">
      <c r="C109" s="3" t="str">
        <f t="shared" si="4"/>
        <v>XIII</v>
      </c>
      <c r="D109" s="5" t="s">
        <v>119</v>
      </c>
      <c r="E109" s="7">
        <v>2.0</v>
      </c>
      <c r="F109" s="3">
        <v>1.0</v>
      </c>
      <c r="G109" s="3">
        <v>1.0</v>
      </c>
      <c r="H109" s="3">
        <v>1.0</v>
      </c>
    </row>
    <row r="110">
      <c r="C110" s="3" t="str">
        <f t="shared" si="4"/>
        <v>XIV</v>
      </c>
      <c r="D110" s="5" t="s">
        <v>120</v>
      </c>
      <c r="E110" s="3">
        <v>2.0</v>
      </c>
      <c r="F110" s="3">
        <v>2.0</v>
      </c>
      <c r="G110" s="3">
        <v>2.0</v>
      </c>
      <c r="H110" s="3">
        <v>2.0</v>
      </c>
    </row>
    <row r="111">
      <c r="C111" s="3" t="str">
        <f t="shared" si="4"/>
        <v>XV</v>
      </c>
      <c r="D111" s="5" t="s">
        <v>121</v>
      </c>
      <c r="E111" s="3">
        <v>2.0</v>
      </c>
      <c r="F111" s="3">
        <v>2.0</v>
      </c>
      <c r="G111" s="3">
        <v>2.0</v>
      </c>
      <c r="H111" s="3">
        <v>2.0</v>
      </c>
    </row>
    <row r="112">
      <c r="C112" s="3" t="str">
        <f t="shared" si="4"/>
        <v>XVI</v>
      </c>
      <c r="D112" s="5" t="s">
        <v>122</v>
      </c>
      <c r="E112" s="3">
        <v>1.0</v>
      </c>
      <c r="F112" s="3">
        <v>1.0</v>
      </c>
      <c r="G112" s="3">
        <v>1.0</v>
      </c>
      <c r="H112" s="3">
        <v>1.0</v>
      </c>
    </row>
    <row r="113">
      <c r="C113" s="3" t="str">
        <f t="shared" si="4"/>
        <v>XVII</v>
      </c>
      <c r="D113" s="5" t="s">
        <v>123</v>
      </c>
      <c r="E113" s="3">
        <v>1.0</v>
      </c>
      <c r="F113" s="3">
        <v>1.0</v>
      </c>
      <c r="G113" s="3">
        <v>1.0</v>
      </c>
      <c r="H113" s="3">
        <v>1.0</v>
      </c>
    </row>
    <row r="114">
      <c r="C114" s="3" t="str">
        <f t="shared" si="4"/>
        <v>XVIII</v>
      </c>
      <c r="D114" s="5" t="s">
        <v>124</v>
      </c>
      <c r="E114" s="3">
        <v>1.0</v>
      </c>
      <c r="F114" s="3">
        <v>1.0</v>
      </c>
      <c r="G114" s="3">
        <v>1.0</v>
      </c>
      <c r="H114" s="3">
        <v>1.0</v>
      </c>
    </row>
    <row r="115">
      <c r="C115" s="3" t="str">
        <f t="shared" si="4"/>
        <v>XIX</v>
      </c>
      <c r="D115" s="5" t="s">
        <v>125</v>
      </c>
      <c r="E115" s="3">
        <v>1.0</v>
      </c>
      <c r="F115" s="3">
        <v>1.0</v>
      </c>
      <c r="G115" s="3">
        <v>1.0</v>
      </c>
      <c r="H115" s="3">
        <v>1.0</v>
      </c>
    </row>
    <row r="116">
      <c r="C116" s="3" t="str">
        <f t="shared" si="4"/>
        <v>XX</v>
      </c>
      <c r="D116" s="5" t="s">
        <v>126</v>
      </c>
      <c r="E116" s="7">
        <v>0.0</v>
      </c>
      <c r="F116" s="3">
        <v>1.0</v>
      </c>
      <c r="G116" s="3">
        <v>1.0</v>
      </c>
      <c r="H116" s="3">
        <v>1.0</v>
      </c>
    </row>
    <row r="117">
      <c r="C117" s="3" t="str">
        <f t="shared" si="4"/>
        <v>XXI</v>
      </c>
      <c r="D117" s="5" t="s">
        <v>127</v>
      </c>
      <c r="E117" s="3">
        <v>1.0</v>
      </c>
      <c r="F117" s="3">
        <v>1.0</v>
      </c>
      <c r="G117" s="3">
        <v>1.0</v>
      </c>
      <c r="H117" s="3">
        <v>1.0</v>
      </c>
    </row>
    <row r="118">
      <c r="C118" s="3" t="str">
        <f t="shared" si="4"/>
        <v>XXII</v>
      </c>
      <c r="D118" s="5" t="s">
        <v>128</v>
      </c>
      <c r="E118" s="3">
        <v>1.0</v>
      </c>
      <c r="F118" s="3">
        <v>1.0</v>
      </c>
      <c r="G118" s="3">
        <v>1.0</v>
      </c>
      <c r="H118" s="3">
        <v>1.0</v>
      </c>
    </row>
    <row r="119">
      <c r="C119" s="3" t="str">
        <f t="shared" si="4"/>
        <v>XXIII</v>
      </c>
      <c r="D119" s="10" t="s">
        <v>129</v>
      </c>
      <c r="E119" s="3">
        <v>1.0</v>
      </c>
      <c r="F119" s="3">
        <v>1.0</v>
      </c>
      <c r="G119" s="3">
        <v>1.0</v>
      </c>
      <c r="H119" s="3">
        <v>1.0</v>
      </c>
    </row>
    <row r="120">
      <c r="C120" s="3" t="str">
        <f t="shared" si="4"/>
        <v>XXIV</v>
      </c>
      <c r="D120" s="5" t="s">
        <v>130</v>
      </c>
      <c r="E120" s="3">
        <v>0.0</v>
      </c>
      <c r="F120" s="3">
        <v>0.0</v>
      </c>
      <c r="G120" s="3">
        <v>0.0</v>
      </c>
      <c r="H120" s="3">
        <v>0.0</v>
      </c>
    </row>
    <row r="121">
      <c r="C121" s="3" t="str">
        <f t="shared" si="4"/>
        <v>XXV</v>
      </c>
      <c r="D121" s="5" t="s">
        <v>131</v>
      </c>
      <c r="E121" s="3">
        <v>0.0</v>
      </c>
      <c r="F121" s="3">
        <v>0.0</v>
      </c>
      <c r="G121" s="3">
        <v>0.0</v>
      </c>
      <c r="H121" s="3">
        <v>0.0</v>
      </c>
    </row>
    <row r="122">
      <c r="C122" s="3" t="str">
        <f t="shared" si="4"/>
        <v>XXVI</v>
      </c>
      <c r="D122" s="5" t="s">
        <v>132</v>
      </c>
      <c r="E122" s="3">
        <v>1.0</v>
      </c>
      <c r="F122" s="3">
        <v>1.0</v>
      </c>
      <c r="G122" s="3">
        <v>1.0</v>
      </c>
      <c r="H122" s="3">
        <v>1.0</v>
      </c>
    </row>
    <row r="123">
      <c r="C123" s="3" t="str">
        <f t="shared" si="4"/>
        <v>XXVII</v>
      </c>
      <c r="D123" s="5" t="s">
        <v>133</v>
      </c>
      <c r="E123" s="3">
        <v>1.0</v>
      </c>
      <c r="F123" s="3">
        <v>1.0</v>
      </c>
      <c r="G123" s="3">
        <v>1.0</v>
      </c>
      <c r="H123" s="3">
        <v>1.0</v>
      </c>
    </row>
    <row r="124">
      <c r="C124" s="3" t="str">
        <f t="shared" si="4"/>
        <v>XXVIII</v>
      </c>
      <c r="D124" s="5" t="s">
        <v>134</v>
      </c>
      <c r="E124" s="3">
        <v>1.0</v>
      </c>
      <c r="F124" s="3">
        <v>1.0</v>
      </c>
      <c r="G124" s="3">
        <v>1.0</v>
      </c>
      <c r="H124" s="3">
        <v>1.0</v>
      </c>
    </row>
    <row r="125">
      <c r="C125" s="3" t="str">
        <f t="shared" si="4"/>
        <v>XXIX</v>
      </c>
      <c r="D125" s="5" t="s">
        <v>135</v>
      </c>
      <c r="E125" s="3">
        <v>1.0</v>
      </c>
      <c r="F125" s="3">
        <v>1.0</v>
      </c>
      <c r="G125" s="3">
        <v>1.0</v>
      </c>
      <c r="H125" s="3">
        <v>1.0</v>
      </c>
    </row>
    <row r="126">
      <c r="C126" s="3" t="str">
        <f t="shared" si="4"/>
        <v>XXX</v>
      </c>
      <c r="D126" s="5" t="s">
        <v>136</v>
      </c>
      <c r="E126" s="3">
        <v>1.0</v>
      </c>
      <c r="F126" s="3">
        <v>1.0</v>
      </c>
      <c r="G126" s="3">
        <v>1.0</v>
      </c>
      <c r="H126" s="3">
        <v>1.0</v>
      </c>
    </row>
    <row r="127">
      <c r="C127" s="3" t="str">
        <f t="shared" si="4"/>
        <v>XXXI</v>
      </c>
      <c r="D127" s="5" t="s">
        <v>137</v>
      </c>
      <c r="E127" s="3">
        <v>1.0</v>
      </c>
      <c r="F127" s="3">
        <v>1.0</v>
      </c>
      <c r="G127" s="3">
        <v>1.0</v>
      </c>
      <c r="H127" s="3">
        <v>1.0</v>
      </c>
    </row>
    <row r="128">
      <c r="A128" s="3"/>
      <c r="B128" s="3" t="s">
        <v>138</v>
      </c>
      <c r="C128" s="3" t="str">
        <f t="shared" ref="C128:C147" si="5">ROMAN(ROW()-127)
</f>
        <v>I</v>
      </c>
      <c r="D128" s="5" t="s">
        <v>139</v>
      </c>
      <c r="E128" s="7">
        <v>2.0</v>
      </c>
      <c r="F128" s="3">
        <v>1.0</v>
      </c>
      <c r="G128" s="3">
        <v>1.0</v>
      </c>
      <c r="H128" s="3">
        <v>1.0</v>
      </c>
    </row>
    <row r="129">
      <c r="C129" s="3" t="str">
        <f t="shared" si="5"/>
        <v>II</v>
      </c>
      <c r="D129" s="5" t="s">
        <v>140</v>
      </c>
      <c r="E129" s="7">
        <v>2.0</v>
      </c>
      <c r="F129" s="3">
        <v>1.0</v>
      </c>
      <c r="G129" s="7">
        <v>2.0</v>
      </c>
      <c r="H129" s="3">
        <v>2.0</v>
      </c>
    </row>
    <row r="130">
      <c r="C130" s="3" t="str">
        <f t="shared" si="5"/>
        <v>III</v>
      </c>
      <c r="D130" s="5" t="s">
        <v>141</v>
      </c>
      <c r="E130" s="6">
        <v>0.0</v>
      </c>
      <c r="F130" s="3">
        <v>0.0</v>
      </c>
      <c r="G130" s="6">
        <v>0.0</v>
      </c>
      <c r="H130" s="3">
        <v>0.0</v>
      </c>
    </row>
    <row r="131">
      <c r="C131" s="3" t="str">
        <f t="shared" si="5"/>
        <v>IV</v>
      </c>
      <c r="D131" s="5" t="s">
        <v>142</v>
      </c>
      <c r="E131" s="3">
        <v>0.0</v>
      </c>
      <c r="F131" s="3">
        <v>0.0</v>
      </c>
      <c r="G131" s="3">
        <v>0.0</v>
      </c>
      <c r="H131" s="3">
        <v>0.0</v>
      </c>
    </row>
    <row r="132">
      <c r="C132" s="3" t="str">
        <f t="shared" si="5"/>
        <v>V</v>
      </c>
      <c r="D132" s="5" t="s">
        <v>143</v>
      </c>
      <c r="E132" s="3">
        <v>1.0</v>
      </c>
      <c r="F132" s="3">
        <v>1.0</v>
      </c>
      <c r="G132" s="3">
        <v>1.0</v>
      </c>
      <c r="H132" s="3">
        <v>1.0</v>
      </c>
    </row>
    <row r="133">
      <c r="C133" s="3" t="str">
        <f t="shared" si="5"/>
        <v>VI</v>
      </c>
      <c r="D133" s="5" t="s">
        <v>144</v>
      </c>
      <c r="E133" s="3">
        <v>1.0</v>
      </c>
      <c r="F133" s="3">
        <v>1.0</v>
      </c>
      <c r="G133" s="3">
        <v>1.0</v>
      </c>
      <c r="H133" s="3">
        <v>1.0</v>
      </c>
    </row>
    <row r="134">
      <c r="C134" s="3" t="str">
        <f t="shared" si="5"/>
        <v>VII</v>
      </c>
      <c r="D134" s="5" t="s">
        <v>145</v>
      </c>
      <c r="E134" s="3">
        <v>1.0</v>
      </c>
      <c r="F134" s="3">
        <v>1.0</v>
      </c>
      <c r="G134" s="3">
        <v>1.0</v>
      </c>
      <c r="H134" s="3">
        <v>1.0</v>
      </c>
    </row>
    <row r="135">
      <c r="C135" s="3" t="str">
        <f t="shared" si="5"/>
        <v>VIII</v>
      </c>
      <c r="D135" s="5" t="s">
        <v>146</v>
      </c>
      <c r="E135" s="3">
        <v>1.0</v>
      </c>
      <c r="F135" s="3">
        <v>1.0</v>
      </c>
      <c r="G135" s="3">
        <v>1.0</v>
      </c>
      <c r="H135" s="3">
        <v>1.0</v>
      </c>
    </row>
    <row r="136">
      <c r="C136" s="3" t="str">
        <f t="shared" si="5"/>
        <v>IX</v>
      </c>
      <c r="D136" s="5" t="s">
        <v>147</v>
      </c>
      <c r="E136" s="3">
        <v>1.0</v>
      </c>
      <c r="F136" s="3">
        <v>1.0</v>
      </c>
      <c r="G136" s="3">
        <v>1.0</v>
      </c>
      <c r="H136" s="3">
        <v>1.0</v>
      </c>
    </row>
    <row r="137">
      <c r="C137" s="3" t="str">
        <f t="shared" si="5"/>
        <v>X</v>
      </c>
      <c r="D137" s="5" t="s">
        <v>148</v>
      </c>
      <c r="E137" s="3">
        <v>1.0</v>
      </c>
      <c r="F137" s="3">
        <v>1.0</v>
      </c>
      <c r="G137" s="3">
        <v>1.0</v>
      </c>
      <c r="H137" s="3">
        <v>1.0</v>
      </c>
    </row>
    <row r="138">
      <c r="C138" s="3" t="str">
        <f t="shared" si="5"/>
        <v>XI</v>
      </c>
      <c r="D138" s="5" t="s">
        <v>149</v>
      </c>
      <c r="E138" s="3">
        <v>1.0</v>
      </c>
      <c r="F138" s="3">
        <v>1.0</v>
      </c>
      <c r="G138" s="3">
        <v>1.0</v>
      </c>
      <c r="H138" s="3">
        <v>1.0</v>
      </c>
    </row>
    <row r="139">
      <c r="C139" s="3" t="str">
        <f t="shared" si="5"/>
        <v>XII</v>
      </c>
      <c r="D139" s="5" t="s">
        <v>150</v>
      </c>
      <c r="E139" s="3">
        <v>1.0</v>
      </c>
      <c r="F139" s="3">
        <v>1.0</v>
      </c>
      <c r="G139" s="3">
        <v>1.0</v>
      </c>
      <c r="H139" s="3">
        <v>1.0</v>
      </c>
    </row>
    <row r="140">
      <c r="C140" s="3" t="str">
        <f t="shared" si="5"/>
        <v>XIII</v>
      </c>
      <c r="D140" s="5" t="s">
        <v>151</v>
      </c>
      <c r="E140" s="3">
        <v>1.0</v>
      </c>
      <c r="F140" s="3">
        <v>1.0</v>
      </c>
      <c r="G140" s="3">
        <v>1.0</v>
      </c>
      <c r="H140" s="3">
        <v>1.0</v>
      </c>
    </row>
    <row r="141">
      <c r="C141" s="3" t="str">
        <f t="shared" si="5"/>
        <v>XIV</v>
      </c>
      <c r="D141" s="5" t="s">
        <v>152</v>
      </c>
      <c r="E141" s="9">
        <v>1.0</v>
      </c>
      <c r="F141" s="3">
        <v>1.0</v>
      </c>
      <c r="G141" s="3">
        <v>1.0</v>
      </c>
      <c r="H141" s="3">
        <v>1.0</v>
      </c>
    </row>
    <row r="142">
      <c r="C142" s="3" t="str">
        <f t="shared" si="5"/>
        <v>XV</v>
      </c>
      <c r="D142" s="5" t="s">
        <v>153</v>
      </c>
      <c r="E142" s="3">
        <v>2.0</v>
      </c>
      <c r="F142" s="3">
        <v>2.0</v>
      </c>
      <c r="G142" s="3">
        <v>2.0</v>
      </c>
      <c r="H142" s="3">
        <v>2.0</v>
      </c>
    </row>
    <row r="143">
      <c r="C143" s="3" t="str">
        <f t="shared" si="5"/>
        <v>XVI</v>
      </c>
      <c r="D143" s="5" t="s">
        <v>154</v>
      </c>
      <c r="E143" s="7">
        <v>0.0</v>
      </c>
      <c r="F143" s="3">
        <v>1.0</v>
      </c>
      <c r="G143" s="7">
        <v>0.0</v>
      </c>
      <c r="H143" s="3">
        <v>0.0</v>
      </c>
    </row>
    <row r="144">
      <c r="C144" s="3" t="str">
        <f t="shared" si="5"/>
        <v>XVII</v>
      </c>
      <c r="D144" s="5" t="s">
        <v>155</v>
      </c>
      <c r="E144" s="7">
        <v>0.0</v>
      </c>
      <c r="F144" s="3">
        <v>1.0</v>
      </c>
      <c r="G144" s="7">
        <v>0.0</v>
      </c>
      <c r="H144" s="3">
        <v>0.0</v>
      </c>
    </row>
    <row r="145">
      <c r="C145" s="3" t="str">
        <f t="shared" si="5"/>
        <v>XVIII</v>
      </c>
      <c r="D145" s="5" t="s">
        <v>156</v>
      </c>
      <c r="E145" s="3">
        <v>1.0</v>
      </c>
      <c r="F145" s="3">
        <v>1.0</v>
      </c>
      <c r="G145" s="3">
        <v>1.0</v>
      </c>
      <c r="H145" s="3">
        <v>1.0</v>
      </c>
    </row>
    <row r="146">
      <c r="C146" s="3" t="str">
        <f t="shared" si="5"/>
        <v>XIX</v>
      </c>
      <c r="D146" s="5" t="s">
        <v>157</v>
      </c>
      <c r="E146" s="3">
        <v>0.0</v>
      </c>
      <c r="F146" s="3">
        <v>0.0</v>
      </c>
      <c r="G146" s="3">
        <v>0.0</v>
      </c>
      <c r="H146" s="3">
        <v>0.0</v>
      </c>
    </row>
    <row r="147">
      <c r="C147" s="3" t="str">
        <f t="shared" si="5"/>
        <v>XX</v>
      </c>
      <c r="D147" s="5" t="s">
        <v>158</v>
      </c>
      <c r="E147" s="9">
        <v>1.0</v>
      </c>
      <c r="F147" s="3">
        <v>1.0</v>
      </c>
      <c r="G147" s="3">
        <v>1.0</v>
      </c>
      <c r="H147" s="3">
        <v>1.0</v>
      </c>
    </row>
    <row r="148">
      <c r="A148" s="3">
        <v>2.0</v>
      </c>
      <c r="B148" s="3" t="s">
        <v>8</v>
      </c>
      <c r="C148" s="3" t="str">
        <f t="shared" ref="C148:C180" si="6">ROMAN(ROW()-147)
</f>
        <v>I</v>
      </c>
      <c r="D148" s="5" t="s">
        <v>159</v>
      </c>
      <c r="E148" s="3">
        <v>1.0</v>
      </c>
      <c r="F148" s="3">
        <v>1.0</v>
      </c>
      <c r="G148" s="3">
        <v>1.0</v>
      </c>
      <c r="H148" s="3">
        <v>1.0</v>
      </c>
    </row>
    <row r="149">
      <c r="C149" s="3" t="str">
        <f t="shared" si="6"/>
        <v>II</v>
      </c>
      <c r="D149" s="5" t="s">
        <v>160</v>
      </c>
      <c r="E149" s="3">
        <v>1.0</v>
      </c>
      <c r="F149" s="3">
        <v>1.0</v>
      </c>
      <c r="G149" s="3">
        <v>1.0</v>
      </c>
      <c r="H149" s="3">
        <v>1.0</v>
      </c>
    </row>
    <row r="150">
      <c r="C150" s="3" t="str">
        <f t="shared" si="6"/>
        <v>III</v>
      </c>
      <c r="D150" s="5" t="s">
        <v>161</v>
      </c>
      <c r="E150" s="3">
        <v>1.0</v>
      </c>
      <c r="F150" s="3">
        <v>1.0</v>
      </c>
      <c r="G150" s="3">
        <v>1.0</v>
      </c>
      <c r="H150" s="3">
        <v>1.0</v>
      </c>
    </row>
    <row r="151">
      <c r="C151" s="3" t="str">
        <f t="shared" si="6"/>
        <v>IV</v>
      </c>
      <c r="D151" s="5" t="s">
        <v>162</v>
      </c>
      <c r="E151" s="3">
        <v>1.0</v>
      </c>
      <c r="F151" s="3">
        <v>1.0</v>
      </c>
      <c r="G151" s="3">
        <v>1.0</v>
      </c>
      <c r="H151" s="3">
        <v>1.0</v>
      </c>
    </row>
    <row r="152">
      <c r="C152" s="3" t="str">
        <f t="shared" si="6"/>
        <v>V</v>
      </c>
      <c r="D152" s="5" t="s">
        <v>163</v>
      </c>
      <c r="E152" s="3">
        <v>1.0</v>
      </c>
      <c r="F152" s="3">
        <v>1.0</v>
      </c>
      <c r="G152" s="3">
        <v>1.0</v>
      </c>
      <c r="H152" s="3">
        <v>1.0</v>
      </c>
    </row>
    <row r="153">
      <c r="C153" s="3" t="str">
        <f t="shared" si="6"/>
        <v>VI</v>
      </c>
      <c r="D153" s="5" t="s">
        <v>164</v>
      </c>
      <c r="E153" s="7">
        <v>0.0</v>
      </c>
      <c r="F153" s="3">
        <v>1.0</v>
      </c>
      <c r="G153" s="3">
        <v>1.0</v>
      </c>
      <c r="H153" s="3">
        <v>1.0</v>
      </c>
    </row>
    <row r="154">
      <c r="C154" s="3" t="str">
        <f t="shared" si="6"/>
        <v>VII</v>
      </c>
      <c r="D154" s="5" t="s">
        <v>165</v>
      </c>
      <c r="E154" s="3">
        <v>1.0</v>
      </c>
      <c r="F154" s="3">
        <v>1.0</v>
      </c>
      <c r="G154" s="3">
        <v>1.0</v>
      </c>
      <c r="H154" s="3">
        <v>1.0</v>
      </c>
    </row>
    <row r="155">
      <c r="C155" s="3" t="str">
        <f t="shared" si="6"/>
        <v>VIII</v>
      </c>
      <c r="D155" s="5" t="s">
        <v>166</v>
      </c>
      <c r="E155" s="3">
        <v>1.0</v>
      </c>
      <c r="F155" s="3">
        <v>1.0</v>
      </c>
      <c r="G155" s="3">
        <v>1.0</v>
      </c>
      <c r="H155" s="3">
        <v>1.0</v>
      </c>
    </row>
    <row r="156">
      <c r="C156" s="3" t="str">
        <f t="shared" si="6"/>
        <v>IX</v>
      </c>
      <c r="D156" s="5" t="s">
        <v>167</v>
      </c>
      <c r="E156" s="3">
        <v>2.0</v>
      </c>
      <c r="F156" s="3">
        <v>2.0</v>
      </c>
      <c r="G156" s="3">
        <v>2.0</v>
      </c>
      <c r="H156" s="3">
        <v>2.0</v>
      </c>
    </row>
    <row r="157">
      <c r="C157" s="3" t="str">
        <f t="shared" si="6"/>
        <v>X</v>
      </c>
      <c r="D157" s="5" t="s">
        <v>168</v>
      </c>
      <c r="E157" s="3">
        <v>1.0</v>
      </c>
      <c r="F157" s="3">
        <v>1.0</v>
      </c>
      <c r="G157" s="3">
        <v>1.0</v>
      </c>
      <c r="H157" s="3">
        <v>1.0</v>
      </c>
    </row>
    <row r="158">
      <c r="C158" s="3" t="str">
        <f t="shared" si="6"/>
        <v>XI</v>
      </c>
      <c r="D158" s="5" t="s">
        <v>169</v>
      </c>
      <c r="E158" s="3">
        <v>1.0</v>
      </c>
      <c r="F158" s="3">
        <v>1.0</v>
      </c>
      <c r="G158" s="3">
        <v>1.0</v>
      </c>
      <c r="H158" s="3">
        <v>1.0</v>
      </c>
    </row>
    <row r="159">
      <c r="C159" s="3" t="str">
        <f t="shared" si="6"/>
        <v>XII</v>
      </c>
      <c r="D159" s="5" t="s">
        <v>170</v>
      </c>
      <c r="E159" s="3">
        <v>1.0</v>
      </c>
      <c r="F159" s="3">
        <v>1.0</v>
      </c>
      <c r="G159" s="3">
        <v>1.0</v>
      </c>
      <c r="H159" s="3">
        <v>1.0</v>
      </c>
    </row>
    <row r="160">
      <c r="C160" s="3" t="str">
        <f t="shared" si="6"/>
        <v>XIII</v>
      </c>
      <c r="D160" s="5" t="s">
        <v>171</v>
      </c>
      <c r="E160" s="3">
        <v>1.0</v>
      </c>
      <c r="F160" s="3">
        <v>1.0</v>
      </c>
      <c r="G160" s="3">
        <v>1.0</v>
      </c>
      <c r="H160" s="3">
        <v>1.0</v>
      </c>
    </row>
    <row r="161">
      <c r="C161" s="3" t="str">
        <f t="shared" si="6"/>
        <v>XIV</v>
      </c>
      <c r="D161" s="5" t="s">
        <v>172</v>
      </c>
      <c r="E161" s="3">
        <v>1.0</v>
      </c>
      <c r="F161" s="3">
        <v>1.0</v>
      </c>
      <c r="G161" s="3">
        <v>1.0</v>
      </c>
      <c r="H161" s="3">
        <v>1.0</v>
      </c>
    </row>
    <row r="162">
      <c r="C162" s="3" t="str">
        <f t="shared" si="6"/>
        <v>XV</v>
      </c>
      <c r="D162" s="5" t="s">
        <v>173</v>
      </c>
      <c r="E162" s="3">
        <v>1.0</v>
      </c>
      <c r="F162" s="3">
        <v>1.0</v>
      </c>
      <c r="G162" s="3">
        <v>1.0</v>
      </c>
      <c r="H162" s="3">
        <v>1.0</v>
      </c>
    </row>
    <row r="163">
      <c r="C163" s="3" t="str">
        <f t="shared" si="6"/>
        <v>XVI</v>
      </c>
      <c r="D163" s="5" t="s">
        <v>174</v>
      </c>
      <c r="E163" s="7">
        <v>1.0</v>
      </c>
      <c r="F163" s="3">
        <v>0.0</v>
      </c>
      <c r="G163" s="3">
        <v>0.0</v>
      </c>
      <c r="H163" s="3">
        <v>0.0</v>
      </c>
    </row>
    <row r="164">
      <c r="C164" s="3" t="str">
        <f t="shared" si="6"/>
        <v>XVII</v>
      </c>
      <c r="D164" s="5" t="s">
        <v>175</v>
      </c>
      <c r="E164" s="3">
        <v>0.0</v>
      </c>
      <c r="F164" s="3">
        <v>0.0</v>
      </c>
      <c r="G164" s="3">
        <v>0.0</v>
      </c>
      <c r="H164" s="3">
        <v>0.0</v>
      </c>
    </row>
    <row r="165">
      <c r="C165" s="3" t="str">
        <f t="shared" si="6"/>
        <v>XVIII</v>
      </c>
      <c r="D165" s="5" t="s">
        <v>176</v>
      </c>
      <c r="E165" s="3">
        <v>1.0</v>
      </c>
      <c r="F165" s="3">
        <v>1.0</v>
      </c>
      <c r="G165" s="3">
        <v>1.0</v>
      </c>
      <c r="H165" s="3">
        <v>1.0</v>
      </c>
    </row>
    <row r="166">
      <c r="C166" s="3" t="str">
        <f t="shared" si="6"/>
        <v>XIX</v>
      </c>
      <c r="D166" s="5" t="s">
        <v>177</v>
      </c>
      <c r="E166" s="3">
        <v>1.0</v>
      </c>
      <c r="F166" s="3">
        <v>1.0</v>
      </c>
      <c r="G166" s="3">
        <v>1.0</v>
      </c>
      <c r="H166" s="3">
        <v>1.0</v>
      </c>
    </row>
    <row r="167">
      <c r="C167" s="3" t="str">
        <f t="shared" si="6"/>
        <v>XX</v>
      </c>
      <c r="D167" s="5" t="s">
        <v>178</v>
      </c>
      <c r="E167" s="3">
        <v>1.0</v>
      </c>
      <c r="F167" s="3">
        <v>1.0</v>
      </c>
      <c r="G167" s="3">
        <v>1.0</v>
      </c>
      <c r="H167" s="3">
        <v>1.0</v>
      </c>
    </row>
    <row r="168">
      <c r="C168" s="3" t="str">
        <f t="shared" si="6"/>
        <v>XXI</v>
      </c>
      <c r="D168" s="5" t="s">
        <v>179</v>
      </c>
      <c r="E168" s="3">
        <v>1.0</v>
      </c>
      <c r="F168" s="3">
        <v>1.0</v>
      </c>
      <c r="G168" s="3">
        <v>1.0</v>
      </c>
      <c r="H168" s="3">
        <v>1.0</v>
      </c>
    </row>
    <row r="169">
      <c r="C169" s="3" t="str">
        <f t="shared" si="6"/>
        <v>XXII</v>
      </c>
      <c r="D169" s="5" t="s">
        <v>180</v>
      </c>
      <c r="E169" s="3">
        <v>0.0</v>
      </c>
      <c r="F169" s="3">
        <v>0.0</v>
      </c>
      <c r="G169" s="3">
        <v>0.0</v>
      </c>
      <c r="H169" s="3">
        <v>0.0</v>
      </c>
    </row>
    <row r="170">
      <c r="C170" s="3" t="str">
        <f t="shared" si="6"/>
        <v>XXIII</v>
      </c>
      <c r="D170" s="5" t="s">
        <v>181</v>
      </c>
      <c r="E170" s="3">
        <v>0.0</v>
      </c>
      <c r="F170" s="3">
        <v>0.0</v>
      </c>
      <c r="G170" s="3">
        <v>0.0</v>
      </c>
      <c r="H170" s="3">
        <v>0.0</v>
      </c>
    </row>
    <row r="171">
      <c r="C171" s="3" t="str">
        <f t="shared" si="6"/>
        <v>XXIV</v>
      </c>
      <c r="D171" s="5" t="s">
        <v>182</v>
      </c>
      <c r="E171" s="3">
        <v>0.0</v>
      </c>
      <c r="F171" s="3">
        <v>0.0</v>
      </c>
      <c r="G171" s="3">
        <v>0.0</v>
      </c>
      <c r="H171" s="3">
        <v>0.0</v>
      </c>
    </row>
    <row r="172">
      <c r="C172" s="3" t="str">
        <f t="shared" si="6"/>
        <v>XXV</v>
      </c>
      <c r="D172" s="5" t="s">
        <v>183</v>
      </c>
      <c r="E172" s="3">
        <v>0.0</v>
      </c>
      <c r="F172" s="3">
        <v>0.0</v>
      </c>
      <c r="G172" s="3">
        <v>0.0</v>
      </c>
      <c r="H172" s="3">
        <v>0.0</v>
      </c>
    </row>
    <row r="173">
      <c r="C173" s="3" t="str">
        <f t="shared" si="6"/>
        <v>XXVI</v>
      </c>
      <c r="D173" s="5" t="s">
        <v>184</v>
      </c>
      <c r="E173" s="6">
        <v>1.0</v>
      </c>
      <c r="F173" s="3">
        <v>1.0</v>
      </c>
      <c r="G173" s="3">
        <v>1.0</v>
      </c>
      <c r="H173" s="3">
        <v>1.0</v>
      </c>
    </row>
    <row r="174">
      <c r="C174" s="3" t="str">
        <f t="shared" si="6"/>
        <v>XXVII</v>
      </c>
      <c r="D174" s="5" t="s">
        <v>185</v>
      </c>
      <c r="E174" s="6">
        <v>2.0</v>
      </c>
      <c r="F174" s="3">
        <v>2.0</v>
      </c>
      <c r="G174" s="3">
        <v>2.0</v>
      </c>
      <c r="H174" s="3">
        <v>2.0</v>
      </c>
    </row>
    <row r="175">
      <c r="C175" s="3" t="str">
        <f t="shared" si="6"/>
        <v>XXVIII</v>
      </c>
      <c r="D175" s="5" t="s">
        <v>186</v>
      </c>
      <c r="E175" s="3">
        <v>2.0</v>
      </c>
      <c r="F175" s="3">
        <v>2.0</v>
      </c>
      <c r="G175" s="3">
        <v>2.0</v>
      </c>
      <c r="H175" s="3">
        <v>2.0</v>
      </c>
    </row>
    <row r="176">
      <c r="C176" s="3" t="str">
        <f t="shared" si="6"/>
        <v>XXIX</v>
      </c>
      <c r="D176" s="5" t="s">
        <v>187</v>
      </c>
      <c r="E176" s="3">
        <v>2.0</v>
      </c>
      <c r="F176" s="3">
        <v>2.0</v>
      </c>
      <c r="G176" s="3">
        <v>2.0</v>
      </c>
      <c r="H176" s="3">
        <v>2.0</v>
      </c>
    </row>
    <row r="177">
      <c r="C177" s="3" t="str">
        <f t="shared" si="6"/>
        <v>XXX</v>
      </c>
      <c r="D177" s="5" t="s">
        <v>188</v>
      </c>
      <c r="E177" s="7">
        <v>1.0</v>
      </c>
      <c r="F177" s="3">
        <v>0.0</v>
      </c>
      <c r="G177" s="3">
        <v>0.0</v>
      </c>
      <c r="H177" s="3">
        <v>0.0</v>
      </c>
    </row>
    <row r="178">
      <c r="C178" s="3" t="str">
        <f t="shared" si="6"/>
        <v>XXXI</v>
      </c>
      <c r="D178" s="5" t="s">
        <v>189</v>
      </c>
      <c r="E178" s="6">
        <v>0.0</v>
      </c>
      <c r="F178" s="3">
        <v>0.0</v>
      </c>
      <c r="G178" s="3">
        <v>0.0</v>
      </c>
      <c r="H178" s="3">
        <v>0.0</v>
      </c>
    </row>
    <row r="179">
      <c r="C179" s="3" t="str">
        <f t="shared" si="6"/>
        <v>XXXII</v>
      </c>
      <c r="D179" s="5" t="s">
        <v>190</v>
      </c>
      <c r="E179" s="7">
        <v>1.0</v>
      </c>
      <c r="F179" s="3">
        <v>0.0</v>
      </c>
      <c r="G179" s="7">
        <v>1.0</v>
      </c>
      <c r="H179" s="3">
        <v>1.0</v>
      </c>
    </row>
    <row r="180">
      <c r="C180" s="3" t="str">
        <f t="shared" si="6"/>
        <v>XXXIII</v>
      </c>
      <c r="D180" s="5" t="s">
        <v>191</v>
      </c>
      <c r="E180" s="3">
        <v>1.0</v>
      </c>
      <c r="F180" s="3">
        <v>1.0</v>
      </c>
      <c r="G180" s="3">
        <v>1.0</v>
      </c>
      <c r="H180" s="3">
        <v>1.0</v>
      </c>
    </row>
    <row r="181">
      <c r="A181" s="3"/>
      <c r="B181" s="3" t="s">
        <v>30</v>
      </c>
      <c r="C181" s="3" t="str">
        <f t="shared" ref="C181:C259" si="7">ROMAN(ROW()-180)
</f>
        <v>I</v>
      </c>
      <c r="D181" s="5" t="s">
        <v>192</v>
      </c>
      <c r="E181" s="3">
        <v>1.0</v>
      </c>
      <c r="F181" s="3">
        <v>1.0</v>
      </c>
      <c r="G181" s="3">
        <v>1.0</v>
      </c>
      <c r="H181" s="3">
        <v>1.0</v>
      </c>
    </row>
    <row r="182">
      <c r="C182" s="3" t="str">
        <f t="shared" si="7"/>
        <v>II</v>
      </c>
      <c r="D182" s="5" t="s">
        <v>193</v>
      </c>
      <c r="E182" s="3">
        <v>1.0</v>
      </c>
      <c r="F182" s="3">
        <v>1.0</v>
      </c>
      <c r="G182" s="3">
        <v>1.0</v>
      </c>
      <c r="H182" s="3">
        <v>1.0</v>
      </c>
    </row>
    <row r="183">
      <c r="C183" s="3" t="str">
        <f t="shared" si="7"/>
        <v>III</v>
      </c>
      <c r="D183" s="5" t="s">
        <v>194</v>
      </c>
      <c r="E183" s="6">
        <v>2.0</v>
      </c>
      <c r="F183" s="3">
        <v>2.0</v>
      </c>
      <c r="G183" s="6">
        <v>2.0</v>
      </c>
      <c r="H183" s="3">
        <v>2.0</v>
      </c>
    </row>
    <row r="184">
      <c r="C184" s="3" t="str">
        <f t="shared" si="7"/>
        <v>IV</v>
      </c>
      <c r="D184" s="5" t="s">
        <v>195</v>
      </c>
      <c r="E184" s="6">
        <v>1.0</v>
      </c>
      <c r="F184" s="3">
        <v>1.0</v>
      </c>
      <c r="G184" s="3">
        <v>1.0</v>
      </c>
      <c r="H184" s="3">
        <v>1.0</v>
      </c>
    </row>
    <row r="185">
      <c r="C185" s="3" t="str">
        <f t="shared" si="7"/>
        <v>V</v>
      </c>
      <c r="D185" s="5" t="s">
        <v>196</v>
      </c>
      <c r="E185" s="6">
        <v>1.0</v>
      </c>
      <c r="F185" s="3">
        <v>1.0</v>
      </c>
      <c r="G185" s="3">
        <v>1.0</v>
      </c>
      <c r="H185" s="3">
        <v>1.0</v>
      </c>
    </row>
    <row r="186">
      <c r="C186" s="3" t="str">
        <f t="shared" si="7"/>
        <v>VI</v>
      </c>
      <c r="D186" s="5" t="s">
        <v>197</v>
      </c>
      <c r="E186" s="7">
        <v>1.0</v>
      </c>
      <c r="F186" s="3">
        <v>0.0</v>
      </c>
      <c r="G186" s="7">
        <v>1.0</v>
      </c>
      <c r="H186" s="3">
        <v>1.0</v>
      </c>
    </row>
    <row r="187">
      <c r="C187" s="3" t="str">
        <f t="shared" si="7"/>
        <v>VII</v>
      </c>
      <c r="D187" s="5" t="s">
        <v>198</v>
      </c>
      <c r="E187" s="6">
        <v>0.0</v>
      </c>
      <c r="F187" s="3">
        <v>0.0</v>
      </c>
      <c r="G187" s="3">
        <v>0.0</v>
      </c>
      <c r="H187" s="3">
        <v>0.0</v>
      </c>
    </row>
    <row r="188">
      <c r="C188" s="3" t="str">
        <f t="shared" si="7"/>
        <v>VIII</v>
      </c>
      <c r="D188" s="5" t="s">
        <v>199</v>
      </c>
      <c r="E188" s="6">
        <v>0.0</v>
      </c>
      <c r="F188" s="3">
        <v>0.0</v>
      </c>
      <c r="G188" s="6">
        <v>0.0</v>
      </c>
      <c r="H188" s="3">
        <v>0.0</v>
      </c>
    </row>
    <row r="189">
      <c r="C189" s="3" t="str">
        <f t="shared" si="7"/>
        <v>IX</v>
      </c>
      <c r="D189" s="5" t="s">
        <v>200</v>
      </c>
      <c r="E189" s="3">
        <v>0.0</v>
      </c>
      <c r="F189" s="3">
        <v>0.0</v>
      </c>
      <c r="G189" s="3">
        <v>0.0</v>
      </c>
      <c r="H189" s="3">
        <v>0.0</v>
      </c>
    </row>
    <row r="190">
      <c r="C190" s="3" t="str">
        <f t="shared" si="7"/>
        <v>X</v>
      </c>
      <c r="D190" s="5" t="s">
        <v>201</v>
      </c>
      <c r="E190" s="7">
        <v>1.0</v>
      </c>
      <c r="F190" s="3">
        <v>0.0</v>
      </c>
      <c r="G190" s="3">
        <v>0.0</v>
      </c>
      <c r="H190" s="3">
        <v>0.0</v>
      </c>
    </row>
    <row r="191">
      <c r="C191" s="3" t="str">
        <f t="shared" si="7"/>
        <v>XI</v>
      </c>
      <c r="D191" s="5" t="s">
        <v>202</v>
      </c>
      <c r="E191" s="7">
        <v>0.0</v>
      </c>
      <c r="F191" s="3">
        <v>1.0</v>
      </c>
      <c r="G191" s="3">
        <v>1.0</v>
      </c>
      <c r="H191" s="3">
        <v>1.0</v>
      </c>
    </row>
    <row r="192">
      <c r="C192" s="3" t="str">
        <f t="shared" si="7"/>
        <v>XII</v>
      </c>
      <c r="D192" s="5" t="s">
        <v>203</v>
      </c>
      <c r="E192" s="3">
        <v>0.0</v>
      </c>
      <c r="F192" s="3">
        <v>0.0</v>
      </c>
      <c r="G192" s="3">
        <v>0.0</v>
      </c>
      <c r="H192" s="3">
        <v>0.0</v>
      </c>
    </row>
    <row r="193">
      <c r="C193" s="3" t="str">
        <f t="shared" si="7"/>
        <v>XIII</v>
      </c>
      <c r="D193" s="5" t="s">
        <v>204</v>
      </c>
      <c r="E193" s="3">
        <v>0.0</v>
      </c>
      <c r="F193" s="3">
        <v>0.0</v>
      </c>
      <c r="G193" s="3">
        <v>0.0</v>
      </c>
      <c r="H193" s="3">
        <v>0.0</v>
      </c>
    </row>
    <row r="194">
      <c r="C194" s="3" t="str">
        <f t="shared" si="7"/>
        <v>XIV</v>
      </c>
      <c r="D194" s="5" t="s">
        <v>205</v>
      </c>
      <c r="E194" s="7">
        <v>0.0</v>
      </c>
      <c r="F194" s="3">
        <v>1.0</v>
      </c>
      <c r="G194" s="3">
        <v>1.0</v>
      </c>
      <c r="H194" s="3">
        <v>1.0</v>
      </c>
    </row>
    <row r="195">
      <c r="C195" s="3" t="str">
        <f t="shared" si="7"/>
        <v>XV</v>
      </c>
      <c r="D195" s="5" t="s">
        <v>206</v>
      </c>
      <c r="E195" s="7">
        <v>0.0</v>
      </c>
      <c r="F195" s="3">
        <v>1.0</v>
      </c>
      <c r="G195" s="3">
        <v>1.0</v>
      </c>
      <c r="H195" s="3">
        <v>1.0</v>
      </c>
    </row>
    <row r="196">
      <c r="C196" s="3" t="str">
        <f t="shared" si="7"/>
        <v>XVI</v>
      </c>
      <c r="D196" s="5" t="s">
        <v>207</v>
      </c>
      <c r="E196" s="6">
        <v>0.0</v>
      </c>
      <c r="F196" s="3">
        <v>0.0</v>
      </c>
      <c r="G196" s="6">
        <v>0.0</v>
      </c>
      <c r="H196" s="3">
        <v>0.0</v>
      </c>
    </row>
    <row r="197">
      <c r="C197" s="3" t="str">
        <f t="shared" si="7"/>
        <v>XVII</v>
      </c>
      <c r="D197" s="5" t="s">
        <v>208</v>
      </c>
      <c r="E197" s="3">
        <v>0.0</v>
      </c>
      <c r="F197" s="3">
        <v>0.0</v>
      </c>
      <c r="G197" s="3">
        <v>0.0</v>
      </c>
      <c r="H197" s="3">
        <v>0.0</v>
      </c>
    </row>
    <row r="198">
      <c r="C198" s="3" t="str">
        <f t="shared" si="7"/>
        <v>XVIII</v>
      </c>
      <c r="D198" s="5" t="s">
        <v>209</v>
      </c>
      <c r="E198" s="7">
        <v>0.0</v>
      </c>
      <c r="F198" s="3">
        <v>1.0</v>
      </c>
      <c r="G198" s="3">
        <v>1.0</v>
      </c>
      <c r="H198" s="3">
        <v>1.0</v>
      </c>
    </row>
    <row r="199">
      <c r="C199" s="3" t="str">
        <f t="shared" si="7"/>
        <v>XIX</v>
      </c>
      <c r="D199" s="5" t="s">
        <v>210</v>
      </c>
      <c r="E199" s="6">
        <v>1.0</v>
      </c>
      <c r="F199" s="3">
        <v>1.0</v>
      </c>
      <c r="G199" s="3">
        <v>1.0</v>
      </c>
      <c r="H199" s="3">
        <v>1.0</v>
      </c>
    </row>
    <row r="200">
      <c r="C200" s="3" t="str">
        <f t="shared" si="7"/>
        <v>XX</v>
      </c>
      <c r="D200" s="5" t="s">
        <v>211</v>
      </c>
      <c r="E200" s="3">
        <v>1.0</v>
      </c>
      <c r="F200" s="3">
        <v>1.0</v>
      </c>
      <c r="G200" s="3">
        <v>1.0</v>
      </c>
      <c r="H200" s="3">
        <v>1.0</v>
      </c>
    </row>
    <row r="201">
      <c r="C201" s="3" t="str">
        <f t="shared" si="7"/>
        <v>XXI</v>
      </c>
      <c r="D201" s="5" t="s">
        <v>212</v>
      </c>
      <c r="E201" s="3">
        <v>1.0</v>
      </c>
      <c r="F201" s="3">
        <v>1.0</v>
      </c>
      <c r="G201" s="3">
        <v>1.0</v>
      </c>
      <c r="H201" s="3">
        <v>1.0</v>
      </c>
    </row>
    <row r="202">
      <c r="C202" s="3" t="str">
        <f t="shared" si="7"/>
        <v>XXII</v>
      </c>
      <c r="D202" s="5" t="s">
        <v>213</v>
      </c>
      <c r="E202" s="3">
        <v>1.0</v>
      </c>
      <c r="F202" s="3">
        <v>1.0</v>
      </c>
      <c r="G202" s="3">
        <v>1.0</v>
      </c>
      <c r="H202" s="3">
        <v>1.0</v>
      </c>
    </row>
    <row r="203">
      <c r="C203" s="3" t="str">
        <f t="shared" si="7"/>
        <v>XXIII</v>
      </c>
      <c r="D203" s="5" t="s">
        <v>214</v>
      </c>
      <c r="E203" s="3">
        <v>1.0</v>
      </c>
      <c r="F203" s="3">
        <v>1.0</v>
      </c>
      <c r="G203" s="3">
        <v>1.0</v>
      </c>
      <c r="H203" s="3">
        <v>1.0</v>
      </c>
    </row>
    <row r="204">
      <c r="C204" s="3" t="str">
        <f t="shared" si="7"/>
        <v>XXIV</v>
      </c>
      <c r="D204" s="5" t="s">
        <v>215</v>
      </c>
      <c r="E204" s="3">
        <v>1.0</v>
      </c>
      <c r="F204" s="3">
        <v>1.0</v>
      </c>
      <c r="G204" s="3">
        <v>1.0</v>
      </c>
      <c r="H204" s="3">
        <v>1.0</v>
      </c>
    </row>
    <row r="205">
      <c r="C205" s="3" t="str">
        <f t="shared" si="7"/>
        <v>XXV</v>
      </c>
      <c r="D205" s="5" t="s">
        <v>216</v>
      </c>
      <c r="E205" s="3">
        <v>1.0</v>
      </c>
      <c r="F205" s="3">
        <v>1.0</v>
      </c>
      <c r="G205" s="3">
        <v>1.0</v>
      </c>
      <c r="H205" s="3">
        <v>1.0</v>
      </c>
    </row>
    <row r="206">
      <c r="C206" s="3" t="str">
        <f t="shared" si="7"/>
        <v>XXVI</v>
      </c>
      <c r="D206" s="5" t="s">
        <v>217</v>
      </c>
      <c r="E206" s="3">
        <v>1.0</v>
      </c>
      <c r="F206" s="3">
        <v>1.0</v>
      </c>
      <c r="G206" s="3">
        <v>1.0</v>
      </c>
      <c r="H206" s="3">
        <v>1.0</v>
      </c>
    </row>
    <row r="207">
      <c r="C207" s="3" t="str">
        <f t="shared" si="7"/>
        <v>XXVII</v>
      </c>
      <c r="D207" s="5" t="s">
        <v>218</v>
      </c>
      <c r="E207" s="3">
        <v>1.0</v>
      </c>
      <c r="F207" s="3">
        <v>1.0</v>
      </c>
      <c r="G207" s="3">
        <v>1.0</v>
      </c>
      <c r="H207" s="3">
        <v>1.0</v>
      </c>
    </row>
    <row r="208">
      <c r="C208" s="3" t="str">
        <f t="shared" si="7"/>
        <v>XXVIII</v>
      </c>
      <c r="D208" s="5" t="s">
        <v>219</v>
      </c>
      <c r="E208" s="7">
        <v>1.0</v>
      </c>
      <c r="F208" s="3">
        <v>0.0</v>
      </c>
      <c r="G208" s="3">
        <v>0.0</v>
      </c>
    </row>
    <row r="209">
      <c r="C209" s="3" t="str">
        <f t="shared" si="7"/>
        <v>XXIX</v>
      </c>
      <c r="D209" s="5" t="s">
        <v>220</v>
      </c>
      <c r="E209" s="3">
        <v>0.0</v>
      </c>
      <c r="F209" s="3">
        <v>0.0</v>
      </c>
      <c r="G209" s="3">
        <v>0.0</v>
      </c>
      <c r="H209" s="3">
        <v>0.0</v>
      </c>
    </row>
    <row r="210">
      <c r="C210" s="3" t="str">
        <f t="shared" si="7"/>
        <v>XXX</v>
      </c>
      <c r="D210" s="5" t="s">
        <v>221</v>
      </c>
      <c r="E210" s="3">
        <v>1.0</v>
      </c>
      <c r="F210" s="3">
        <v>1.0</v>
      </c>
      <c r="G210" s="3">
        <v>1.0</v>
      </c>
      <c r="H210" s="3">
        <v>1.0</v>
      </c>
    </row>
    <row r="211">
      <c r="C211" s="3" t="str">
        <f t="shared" si="7"/>
        <v>XXXI</v>
      </c>
      <c r="D211" s="5" t="s">
        <v>222</v>
      </c>
      <c r="E211" s="3">
        <v>1.0</v>
      </c>
      <c r="F211" s="3">
        <v>1.0</v>
      </c>
      <c r="G211" s="3">
        <v>1.0</v>
      </c>
      <c r="H211" s="3">
        <v>1.0</v>
      </c>
    </row>
    <row r="212">
      <c r="C212" s="3" t="str">
        <f t="shared" si="7"/>
        <v>XXXII</v>
      </c>
      <c r="D212" s="5" t="s">
        <v>223</v>
      </c>
      <c r="E212" s="3">
        <v>1.0</v>
      </c>
      <c r="F212" s="3">
        <v>1.0</v>
      </c>
      <c r="G212" s="3">
        <v>1.0</v>
      </c>
      <c r="H212" s="3">
        <v>1.0</v>
      </c>
    </row>
    <row r="213">
      <c r="C213" s="3" t="str">
        <f t="shared" si="7"/>
        <v>XXXIII</v>
      </c>
      <c r="D213" s="5" t="s">
        <v>224</v>
      </c>
      <c r="E213" s="7">
        <v>1.0</v>
      </c>
      <c r="F213" s="3">
        <v>0.0</v>
      </c>
      <c r="G213" s="3">
        <v>0.0</v>
      </c>
      <c r="H213" s="3">
        <v>0.0</v>
      </c>
    </row>
    <row r="214">
      <c r="C214" s="3" t="str">
        <f t="shared" si="7"/>
        <v>XXXIV</v>
      </c>
      <c r="D214" s="5" t="s">
        <v>225</v>
      </c>
      <c r="E214" s="3">
        <v>1.0</v>
      </c>
      <c r="F214" s="3">
        <v>1.0</v>
      </c>
      <c r="G214" s="3">
        <v>1.0</v>
      </c>
      <c r="H214" s="3">
        <v>1.0</v>
      </c>
    </row>
    <row r="215">
      <c r="C215" s="3" t="str">
        <f t="shared" si="7"/>
        <v>XXXV</v>
      </c>
      <c r="D215" s="5" t="s">
        <v>226</v>
      </c>
      <c r="E215" s="3">
        <v>1.0</v>
      </c>
      <c r="F215" s="3">
        <v>1.0</v>
      </c>
      <c r="G215" s="3">
        <v>1.0</v>
      </c>
      <c r="H215" s="3">
        <v>1.0</v>
      </c>
    </row>
    <row r="216">
      <c r="C216" s="3" t="str">
        <f t="shared" si="7"/>
        <v>XXXVI</v>
      </c>
      <c r="D216" s="5" t="s">
        <v>227</v>
      </c>
      <c r="E216" s="3">
        <v>1.0</v>
      </c>
      <c r="F216" s="3">
        <v>1.0</v>
      </c>
      <c r="G216" s="3">
        <v>1.0</v>
      </c>
      <c r="H216" s="3">
        <v>1.0</v>
      </c>
    </row>
    <row r="217">
      <c r="C217" s="3" t="str">
        <f t="shared" si="7"/>
        <v>XXXVII</v>
      </c>
      <c r="D217" s="5" t="s">
        <v>228</v>
      </c>
      <c r="E217" s="3">
        <v>1.0</v>
      </c>
      <c r="F217" s="3">
        <v>1.0</v>
      </c>
      <c r="G217" s="3">
        <v>1.0</v>
      </c>
      <c r="H217" s="3">
        <v>1.0</v>
      </c>
    </row>
    <row r="218">
      <c r="C218" s="3" t="str">
        <f t="shared" si="7"/>
        <v>XXXVIII</v>
      </c>
      <c r="D218" s="5" t="s">
        <v>229</v>
      </c>
      <c r="E218" s="7">
        <v>1.0</v>
      </c>
      <c r="F218" s="3">
        <v>0.0</v>
      </c>
      <c r="G218" s="7">
        <v>1.0</v>
      </c>
      <c r="H218" s="3">
        <v>1.0</v>
      </c>
    </row>
    <row r="219">
      <c r="C219" s="3" t="str">
        <f t="shared" si="7"/>
        <v>XXXIX</v>
      </c>
      <c r="D219" s="5" t="s">
        <v>230</v>
      </c>
      <c r="E219" s="3">
        <v>0.0</v>
      </c>
      <c r="F219" s="3">
        <v>0.0</v>
      </c>
      <c r="G219" s="3">
        <v>0.0</v>
      </c>
      <c r="H219" s="3">
        <v>0.0</v>
      </c>
    </row>
    <row r="220">
      <c r="C220" s="3" t="str">
        <f t="shared" si="7"/>
        <v>XL</v>
      </c>
      <c r="D220" s="5" t="s">
        <v>231</v>
      </c>
      <c r="E220" s="3">
        <v>0.0</v>
      </c>
      <c r="F220" s="3">
        <v>0.0</v>
      </c>
      <c r="G220" s="3">
        <v>0.0</v>
      </c>
      <c r="H220" s="3">
        <v>0.0</v>
      </c>
    </row>
    <row r="221">
      <c r="C221" s="3" t="str">
        <f t="shared" si="7"/>
        <v>XLI</v>
      </c>
      <c r="D221" s="5" t="s">
        <v>232</v>
      </c>
      <c r="E221" s="7">
        <v>1.0</v>
      </c>
      <c r="F221" s="3">
        <v>0.0</v>
      </c>
      <c r="G221" s="7">
        <v>1.0</v>
      </c>
      <c r="H221" s="3">
        <v>1.0</v>
      </c>
    </row>
    <row r="222">
      <c r="C222" s="3" t="str">
        <f t="shared" si="7"/>
        <v>XLII</v>
      </c>
      <c r="D222" s="5" t="s">
        <v>233</v>
      </c>
      <c r="E222" s="3">
        <v>0.0</v>
      </c>
      <c r="F222" s="3">
        <v>0.0</v>
      </c>
      <c r="G222" s="3">
        <v>0.0</v>
      </c>
      <c r="H222" s="3">
        <v>0.0</v>
      </c>
    </row>
    <row r="223">
      <c r="C223" s="3" t="str">
        <f t="shared" si="7"/>
        <v>XLIII</v>
      </c>
      <c r="D223" s="5" t="s">
        <v>234</v>
      </c>
      <c r="E223" s="3">
        <v>0.0</v>
      </c>
      <c r="F223" s="3">
        <v>0.0</v>
      </c>
      <c r="G223" s="3">
        <v>0.0</v>
      </c>
      <c r="H223" s="3">
        <v>0.0</v>
      </c>
    </row>
    <row r="224">
      <c r="C224" s="3" t="str">
        <f t="shared" si="7"/>
        <v>XLIV</v>
      </c>
      <c r="D224" s="5" t="s">
        <v>235</v>
      </c>
      <c r="E224" s="3">
        <v>0.0</v>
      </c>
      <c r="F224" s="3">
        <v>0.0</v>
      </c>
      <c r="G224" s="3">
        <v>0.0</v>
      </c>
      <c r="H224" s="3">
        <v>0.0</v>
      </c>
    </row>
    <row r="225">
      <c r="C225" s="3" t="str">
        <f t="shared" si="7"/>
        <v>XLV</v>
      </c>
      <c r="D225" s="5" t="s">
        <v>236</v>
      </c>
      <c r="E225" s="3">
        <v>1.0</v>
      </c>
      <c r="F225" s="3">
        <v>1.0</v>
      </c>
      <c r="G225" s="3">
        <v>1.0</v>
      </c>
      <c r="H225" s="3">
        <v>1.0</v>
      </c>
    </row>
    <row r="226">
      <c r="C226" s="3" t="str">
        <f t="shared" si="7"/>
        <v>XLVI</v>
      </c>
      <c r="D226" s="5" t="s">
        <v>237</v>
      </c>
      <c r="E226" s="3">
        <v>0.0</v>
      </c>
      <c r="F226" s="3">
        <v>0.0</v>
      </c>
      <c r="G226" s="3">
        <v>0.0</v>
      </c>
      <c r="H226" s="3">
        <v>0.0</v>
      </c>
    </row>
    <row r="227">
      <c r="C227" s="3" t="str">
        <f t="shared" si="7"/>
        <v>XLVII</v>
      </c>
      <c r="D227" s="5" t="s">
        <v>238</v>
      </c>
      <c r="E227" s="3">
        <v>1.0</v>
      </c>
      <c r="F227" s="3">
        <v>1.0</v>
      </c>
      <c r="G227" s="3">
        <v>1.0</v>
      </c>
      <c r="H227" s="3">
        <v>1.0</v>
      </c>
    </row>
    <row r="228">
      <c r="C228" s="3" t="str">
        <f t="shared" si="7"/>
        <v>XLVIII</v>
      </c>
      <c r="D228" s="5" t="s">
        <v>239</v>
      </c>
      <c r="E228" s="3">
        <v>0.0</v>
      </c>
      <c r="F228" s="3">
        <v>0.0</v>
      </c>
      <c r="G228" s="3">
        <v>0.0</v>
      </c>
      <c r="H228" s="3">
        <v>0.0</v>
      </c>
    </row>
    <row r="229">
      <c r="C229" s="3" t="str">
        <f t="shared" si="7"/>
        <v>XLIX</v>
      </c>
      <c r="D229" s="5" t="s">
        <v>240</v>
      </c>
      <c r="E229" s="3">
        <v>1.0</v>
      </c>
      <c r="F229" s="3">
        <v>1.0</v>
      </c>
      <c r="G229" s="3">
        <v>1.0</v>
      </c>
      <c r="H229" s="3">
        <v>1.0</v>
      </c>
    </row>
    <row r="230">
      <c r="C230" s="3" t="str">
        <f t="shared" si="7"/>
        <v>L</v>
      </c>
      <c r="D230" s="5" t="s">
        <v>241</v>
      </c>
      <c r="E230" s="3">
        <v>1.0</v>
      </c>
      <c r="F230" s="3">
        <v>1.0</v>
      </c>
      <c r="G230" s="3">
        <v>1.0</v>
      </c>
      <c r="H230" s="3">
        <v>1.0</v>
      </c>
    </row>
    <row r="231">
      <c r="C231" s="3" t="str">
        <f t="shared" si="7"/>
        <v>LI</v>
      </c>
      <c r="D231" s="5" t="s">
        <v>242</v>
      </c>
      <c r="E231" s="3">
        <v>0.0</v>
      </c>
      <c r="F231" s="3">
        <v>0.0</v>
      </c>
      <c r="G231" s="3">
        <v>0.0</v>
      </c>
      <c r="H231" s="3">
        <v>0.0</v>
      </c>
    </row>
    <row r="232">
      <c r="C232" s="3" t="str">
        <f t="shared" si="7"/>
        <v>LII</v>
      </c>
      <c r="D232" s="5" t="s">
        <v>243</v>
      </c>
      <c r="E232" s="3">
        <v>1.0</v>
      </c>
      <c r="F232" s="3">
        <v>1.0</v>
      </c>
      <c r="G232" s="3">
        <v>1.0</v>
      </c>
      <c r="H232" s="3">
        <v>1.0</v>
      </c>
    </row>
    <row r="233">
      <c r="C233" s="3" t="str">
        <f t="shared" si="7"/>
        <v>LIII</v>
      </c>
      <c r="D233" s="5" t="s">
        <v>244</v>
      </c>
      <c r="E233" s="7">
        <v>1.0</v>
      </c>
      <c r="F233" s="3">
        <v>0.0</v>
      </c>
      <c r="G233" s="7">
        <v>1.0</v>
      </c>
      <c r="H233" s="3">
        <v>1.0</v>
      </c>
    </row>
    <row r="234">
      <c r="C234" s="3" t="str">
        <f t="shared" si="7"/>
        <v>LIV</v>
      </c>
      <c r="D234" s="5" t="s">
        <v>245</v>
      </c>
      <c r="E234" s="9">
        <v>0.0</v>
      </c>
      <c r="F234" s="3">
        <v>0.0</v>
      </c>
      <c r="G234" s="3">
        <v>0.0</v>
      </c>
      <c r="H234" s="3">
        <v>0.0</v>
      </c>
    </row>
    <row r="235">
      <c r="C235" s="3" t="str">
        <f t="shared" si="7"/>
        <v>LV</v>
      </c>
      <c r="D235" s="5" t="s">
        <v>246</v>
      </c>
      <c r="E235" s="7">
        <v>1.0</v>
      </c>
      <c r="F235" s="3">
        <v>0.0</v>
      </c>
      <c r="G235" s="7">
        <v>1.0</v>
      </c>
      <c r="H235" s="3">
        <v>1.0</v>
      </c>
    </row>
    <row r="236">
      <c r="C236" s="3" t="str">
        <f t="shared" si="7"/>
        <v>LVI</v>
      </c>
      <c r="D236" s="5" t="s">
        <v>247</v>
      </c>
      <c r="E236" s="7">
        <v>1.0</v>
      </c>
      <c r="F236" s="3">
        <v>0.0</v>
      </c>
      <c r="G236" s="3">
        <v>0.0</v>
      </c>
      <c r="H236" s="3">
        <v>0.0</v>
      </c>
    </row>
    <row r="237">
      <c r="C237" s="3" t="str">
        <f t="shared" si="7"/>
        <v>LVII</v>
      </c>
      <c r="D237" s="5" t="s">
        <v>248</v>
      </c>
      <c r="E237" s="3">
        <v>1.0</v>
      </c>
      <c r="F237" s="3">
        <v>1.0</v>
      </c>
      <c r="G237" s="3">
        <v>1.0</v>
      </c>
      <c r="H237" s="3">
        <v>1.0</v>
      </c>
    </row>
    <row r="238">
      <c r="C238" s="3" t="str">
        <f t="shared" si="7"/>
        <v>LVIII</v>
      </c>
      <c r="D238" s="5" t="s">
        <v>249</v>
      </c>
      <c r="E238" s="3">
        <v>0.0</v>
      </c>
      <c r="F238" s="3">
        <v>0.0</v>
      </c>
      <c r="G238" s="3">
        <v>0.0</v>
      </c>
      <c r="H238" s="3">
        <v>0.0</v>
      </c>
    </row>
    <row r="239">
      <c r="C239" s="3" t="str">
        <f t="shared" si="7"/>
        <v>LIX</v>
      </c>
      <c r="D239" s="5" t="s">
        <v>250</v>
      </c>
      <c r="E239" s="7">
        <v>1.0</v>
      </c>
      <c r="F239" s="3">
        <v>0.0</v>
      </c>
      <c r="G239" s="3">
        <v>0.0</v>
      </c>
      <c r="H239" s="3">
        <v>0.0</v>
      </c>
    </row>
    <row r="240">
      <c r="C240" s="3" t="str">
        <f t="shared" si="7"/>
        <v>LX</v>
      </c>
      <c r="D240" s="5" t="s">
        <v>251</v>
      </c>
      <c r="E240" s="7">
        <v>0.0</v>
      </c>
      <c r="F240" s="3">
        <v>1.0</v>
      </c>
      <c r="G240" s="3">
        <v>1.0</v>
      </c>
      <c r="H240" s="3">
        <v>1.0</v>
      </c>
    </row>
    <row r="241">
      <c r="C241" s="3" t="str">
        <f t="shared" si="7"/>
        <v>LXI</v>
      </c>
      <c r="D241" s="5" t="s">
        <v>252</v>
      </c>
      <c r="E241" s="3">
        <v>1.0</v>
      </c>
      <c r="F241" s="3">
        <v>1.0</v>
      </c>
      <c r="G241" s="3">
        <v>1.0</v>
      </c>
      <c r="H241" s="3">
        <v>1.0</v>
      </c>
    </row>
    <row r="242">
      <c r="C242" s="3" t="str">
        <f t="shared" si="7"/>
        <v>LXII</v>
      </c>
      <c r="D242" s="5" t="s">
        <v>253</v>
      </c>
      <c r="E242" s="3">
        <v>2.0</v>
      </c>
      <c r="F242" s="3">
        <v>2.0</v>
      </c>
      <c r="G242" s="3">
        <v>2.0</v>
      </c>
      <c r="H242" s="3">
        <v>2.0</v>
      </c>
    </row>
    <row r="243">
      <c r="C243" s="3" t="str">
        <f t="shared" si="7"/>
        <v>LXIII</v>
      </c>
      <c r="D243" s="5" t="s">
        <v>254</v>
      </c>
      <c r="E243" s="3">
        <v>2.0</v>
      </c>
      <c r="F243" s="3">
        <v>2.0</v>
      </c>
      <c r="G243" s="3">
        <v>2.0</v>
      </c>
      <c r="H243" s="3">
        <v>2.0</v>
      </c>
    </row>
    <row r="244">
      <c r="C244" s="3" t="str">
        <f t="shared" si="7"/>
        <v>LXIV</v>
      </c>
      <c r="D244" s="5" t="s">
        <v>255</v>
      </c>
      <c r="E244" s="3">
        <v>0.0</v>
      </c>
      <c r="F244" s="3">
        <v>0.0</v>
      </c>
      <c r="G244" s="3">
        <v>0.0</v>
      </c>
      <c r="H244" s="3">
        <v>0.0</v>
      </c>
    </row>
    <row r="245">
      <c r="C245" s="3" t="str">
        <f t="shared" si="7"/>
        <v>LXV</v>
      </c>
      <c r="D245" s="5" t="s">
        <v>256</v>
      </c>
      <c r="E245" s="3">
        <v>0.0</v>
      </c>
      <c r="F245" s="3">
        <v>0.0</v>
      </c>
      <c r="G245" s="3">
        <v>0.0</v>
      </c>
      <c r="H245" s="3">
        <v>0.0</v>
      </c>
    </row>
    <row r="246">
      <c r="C246" s="3" t="str">
        <f t="shared" si="7"/>
        <v>LXVI</v>
      </c>
      <c r="D246" s="5" t="s">
        <v>257</v>
      </c>
      <c r="E246" s="3">
        <v>0.0</v>
      </c>
      <c r="F246" s="3">
        <v>0.0</v>
      </c>
      <c r="G246" s="3">
        <v>0.0</v>
      </c>
      <c r="H246" s="3">
        <v>0.0</v>
      </c>
    </row>
    <row r="247">
      <c r="C247" s="3" t="str">
        <f t="shared" si="7"/>
        <v>LXVII</v>
      </c>
      <c r="D247" s="5" t="s">
        <v>258</v>
      </c>
      <c r="E247" s="3">
        <v>1.0</v>
      </c>
      <c r="F247" s="3">
        <v>1.0</v>
      </c>
      <c r="G247" s="3">
        <v>1.0</v>
      </c>
      <c r="H247" s="3">
        <v>1.0</v>
      </c>
    </row>
    <row r="248">
      <c r="C248" s="3" t="str">
        <f t="shared" si="7"/>
        <v>LXVIII</v>
      </c>
      <c r="D248" s="5" t="s">
        <v>259</v>
      </c>
      <c r="E248" s="3">
        <v>0.0</v>
      </c>
      <c r="F248" s="3">
        <v>0.0</v>
      </c>
      <c r="G248" s="3">
        <v>0.0</v>
      </c>
      <c r="H248" s="3">
        <v>0.0</v>
      </c>
    </row>
    <row r="249">
      <c r="C249" s="3" t="str">
        <f t="shared" si="7"/>
        <v>LXIX</v>
      </c>
      <c r="D249" s="5" t="s">
        <v>260</v>
      </c>
      <c r="E249" s="3">
        <v>1.0</v>
      </c>
      <c r="F249" s="3">
        <v>1.0</v>
      </c>
      <c r="G249" s="3">
        <v>1.0</v>
      </c>
      <c r="H249" s="3">
        <v>1.0</v>
      </c>
    </row>
    <row r="250">
      <c r="C250" s="3" t="str">
        <f t="shared" si="7"/>
        <v>LXX</v>
      </c>
      <c r="D250" s="5" t="s">
        <v>261</v>
      </c>
      <c r="E250" s="3">
        <v>0.0</v>
      </c>
      <c r="F250" s="3">
        <v>0.0</v>
      </c>
      <c r="G250" s="3">
        <v>0.0</v>
      </c>
      <c r="H250" s="3">
        <v>0.0</v>
      </c>
    </row>
    <row r="251">
      <c r="C251" s="3" t="str">
        <f t="shared" si="7"/>
        <v>LXXI</v>
      </c>
      <c r="D251" s="5" t="s">
        <v>262</v>
      </c>
      <c r="E251" s="3">
        <v>0.0</v>
      </c>
      <c r="F251" s="3">
        <v>0.0</v>
      </c>
      <c r="G251" s="3">
        <v>0.0</v>
      </c>
      <c r="H251" s="3">
        <v>0.0</v>
      </c>
    </row>
    <row r="252">
      <c r="C252" s="3" t="str">
        <f t="shared" si="7"/>
        <v>LXXII</v>
      </c>
      <c r="D252" s="5" t="s">
        <v>263</v>
      </c>
      <c r="E252" s="3">
        <v>0.0</v>
      </c>
      <c r="F252" s="3">
        <v>0.0</v>
      </c>
      <c r="G252" s="3">
        <v>0.0</v>
      </c>
      <c r="H252" s="3">
        <v>0.0</v>
      </c>
    </row>
    <row r="253">
      <c r="C253" s="3" t="str">
        <f t="shared" si="7"/>
        <v>LXXIII</v>
      </c>
      <c r="D253" s="5" t="s">
        <v>264</v>
      </c>
      <c r="E253" s="3">
        <v>0.0</v>
      </c>
      <c r="F253" s="3">
        <v>0.0</v>
      </c>
      <c r="G253" s="3">
        <v>0.0</v>
      </c>
      <c r="H253" s="3">
        <v>0.0</v>
      </c>
    </row>
    <row r="254">
      <c r="C254" s="3" t="str">
        <f t="shared" si="7"/>
        <v>LXXIV</v>
      </c>
      <c r="D254" s="5" t="s">
        <v>265</v>
      </c>
      <c r="E254" s="3">
        <v>1.0</v>
      </c>
      <c r="F254" s="3">
        <v>1.0</v>
      </c>
      <c r="G254" s="3">
        <v>1.0</v>
      </c>
      <c r="H254" s="3">
        <v>1.0</v>
      </c>
    </row>
    <row r="255">
      <c r="C255" s="3" t="str">
        <f t="shared" si="7"/>
        <v>LXXV</v>
      </c>
      <c r="D255" s="5" t="s">
        <v>266</v>
      </c>
      <c r="E255" s="3">
        <v>1.0</v>
      </c>
      <c r="F255" s="3">
        <v>1.0</v>
      </c>
      <c r="G255" s="3">
        <v>1.0</v>
      </c>
      <c r="H255" s="3">
        <v>1.0</v>
      </c>
    </row>
    <row r="256">
      <c r="C256" s="3" t="str">
        <f t="shared" si="7"/>
        <v>LXXVI</v>
      </c>
      <c r="D256" s="5" t="s">
        <v>267</v>
      </c>
      <c r="E256" s="3">
        <v>0.0</v>
      </c>
      <c r="F256" s="3">
        <v>0.0</v>
      </c>
      <c r="G256" s="3">
        <v>0.0</v>
      </c>
      <c r="H256" s="3">
        <v>0.0</v>
      </c>
    </row>
    <row r="257">
      <c r="C257" s="3" t="str">
        <f t="shared" si="7"/>
        <v>LXXVII</v>
      </c>
      <c r="D257" s="5" t="s">
        <v>268</v>
      </c>
      <c r="E257" s="3">
        <v>0.0</v>
      </c>
      <c r="F257" s="3">
        <v>0.0</v>
      </c>
      <c r="G257" s="3">
        <v>0.0</v>
      </c>
      <c r="H257" s="3">
        <v>0.0</v>
      </c>
    </row>
    <row r="258">
      <c r="C258" s="3" t="str">
        <f t="shared" si="7"/>
        <v>LXXVIII</v>
      </c>
      <c r="D258" s="5" t="s">
        <v>269</v>
      </c>
      <c r="E258" s="3">
        <v>0.0</v>
      </c>
      <c r="F258" s="3">
        <v>0.0</v>
      </c>
      <c r="G258" s="3">
        <v>0.0</v>
      </c>
      <c r="H258" s="3">
        <v>0.0</v>
      </c>
    </row>
    <row r="259">
      <c r="C259" s="3" t="str">
        <f t="shared" si="7"/>
        <v>LXXIX</v>
      </c>
      <c r="D259" s="5" t="s">
        <v>270</v>
      </c>
      <c r="E259" s="3">
        <v>0.0</v>
      </c>
      <c r="F259" s="3">
        <v>0.0</v>
      </c>
      <c r="G259" s="3">
        <v>0.0</v>
      </c>
      <c r="H259" s="3">
        <v>0.0</v>
      </c>
    </row>
    <row r="260">
      <c r="A260" s="3"/>
      <c r="B260" s="3" t="s">
        <v>77</v>
      </c>
      <c r="C260" s="3" t="str">
        <f t="shared" ref="C260:C314" si="8">ROMAN(ROW()-259)
</f>
        <v>I</v>
      </c>
      <c r="D260" s="5" t="s">
        <v>271</v>
      </c>
      <c r="E260" s="3">
        <v>1.0</v>
      </c>
      <c r="F260" s="3">
        <v>1.0</v>
      </c>
      <c r="G260" s="3">
        <v>1.0</v>
      </c>
      <c r="H260" s="3">
        <v>1.0</v>
      </c>
    </row>
    <row r="261">
      <c r="C261" s="3" t="str">
        <f t="shared" si="8"/>
        <v>II</v>
      </c>
      <c r="D261" s="5" t="s">
        <v>272</v>
      </c>
      <c r="E261" s="3">
        <v>1.0</v>
      </c>
      <c r="F261" s="3">
        <v>1.0</v>
      </c>
      <c r="G261" s="3">
        <v>1.0</v>
      </c>
      <c r="H261" s="3">
        <v>1.0</v>
      </c>
    </row>
    <row r="262">
      <c r="C262" s="3" t="str">
        <f t="shared" si="8"/>
        <v>III</v>
      </c>
      <c r="D262" s="5" t="s">
        <v>273</v>
      </c>
      <c r="E262" s="3">
        <v>0.0</v>
      </c>
      <c r="F262" s="3">
        <v>0.0</v>
      </c>
      <c r="G262" s="3">
        <v>0.0</v>
      </c>
      <c r="H262" s="3">
        <v>0.0</v>
      </c>
    </row>
    <row r="263">
      <c r="C263" s="3" t="str">
        <f t="shared" si="8"/>
        <v>IV</v>
      </c>
      <c r="D263" s="5" t="s">
        <v>274</v>
      </c>
      <c r="E263" s="3">
        <v>1.0</v>
      </c>
      <c r="F263" s="3">
        <v>1.0</v>
      </c>
      <c r="G263" s="3">
        <v>1.0</v>
      </c>
      <c r="H263" s="3">
        <v>1.0</v>
      </c>
    </row>
    <row r="264">
      <c r="C264" s="3" t="str">
        <f t="shared" si="8"/>
        <v>V</v>
      </c>
      <c r="D264" s="5" t="s">
        <v>275</v>
      </c>
      <c r="E264" s="3">
        <v>1.0</v>
      </c>
      <c r="F264" s="3">
        <v>1.0</v>
      </c>
      <c r="G264" s="3">
        <v>1.0</v>
      </c>
      <c r="H264" s="3">
        <v>1.0</v>
      </c>
    </row>
    <row r="265">
      <c r="C265" s="3" t="str">
        <f t="shared" si="8"/>
        <v>VI</v>
      </c>
      <c r="D265" s="5" t="s">
        <v>276</v>
      </c>
      <c r="E265" s="3">
        <v>1.0</v>
      </c>
      <c r="F265" s="3">
        <v>1.0</v>
      </c>
      <c r="G265" s="3">
        <v>1.0</v>
      </c>
      <c r="H265" s="3">
        <v>1.0</v>
      </c>
    </row>
    <row r="266">
      <c r="C266" s="3" t="str">
        <f t="shared" si="8"/>
        <v>VII</v>
      </c>
      <c r="D266" s="5" t="s">
        <v>277</v>
      </c>
      <c r="E266" s="3">
        <v>1.0</v>
      </c>
      <c r="F266" s="3">
        <v>1.0</v>
      </c>
      <c r="G266" s="3">
        <v>1.0</v>
      </c>
      <c r="H266" s="3">
        <v>1.0</v>
      </c>
    </row>
    <row r="267">
      <c r="C267" s="3" t="str">
        <f t="shared" si="8"/>
        <v>VIII</v>
      </c>
      <c r="D267" s="5" t="s">
        <v>278</v>
      </c>
      <c r="E267" s="3">
        <v>1.0</v>
      </c>
      <c r="F267" s="3">
        <v>1.0</v>
      </c>
      <c r="G267" s="3">
        <v>1.0</v>
      </c>
      <c r="H267" s="3">
        <v>1.0</v>
      </c>
    </row>
    <row r="268">
      <c r="C268" s="3" t="str">
        <f t="shared" si="8"/>
        <v>IX</v>
      </c>
      <c r="D268" s="5" t="s">
        <v>279</v>
      </c>
      <c r="E268" s="3">
        <v>0.0</v>
      </c>
      <c r="F268" s="3">
        <v>0.0</v>
      </c>
      <c r="G268" s="3">
        <v>0.0</v>
      </c>
      <c r="H268" s="3">
        <v>0.0</v>
      </c>
    </row>
    <row r="269">
      <c r="C269" s="3" t="str">
        <f t="shared" si="8"/>
        <v>X</v>
      </c>
      <c r="D269" s="5" t="s">
        <v>280</v>
      </c>
      <c r="E269" s="3">
        <v>0.0</v>
      </c>
      <c r="F269" s="3">
        <v>0.0</v>
      </c>
      <c r="G269" s="3">
        <v>0.0</v>
      </c>
      <c r="H269" s="3">
        <v>0.0</v>
      </c>
    </row>
    <row r="270">
      <c r="C270" s="3" t="str">
        <f t="shared" si="8"/>
        <v>XI</v>
      </c>
      <c r="D270" s="5" t="s">
        <v>281</v>
      </c>
      <c r="E270" s="3">
        <v>0.0</v>
      </c>
      <c r="F270" s="3">
        <v>0.0</v>
      </c>
      <c r="G270" s="3">
        <v>0.0</v>
      </c>
      <c r="H270" s="3">
        <v>0.0</v>
      </c>
    </row>
    <row r="271">
      <c r="C271" s="3" t="str">
        <f t="shared" si="8"/>
        <v>XII</v>
      </c>
      <c r="D271" s="5" t="s">
        <v>282</v>
      </c>
      <c r="E271" s="3">
        <v>0.0</v>
      </c>
      <c r="F271" s="3">
        <v>0.0</v>
      </c>
      <c r="G271" s="3">
        <v>0.0</v>
      </c>
      <c r="H271" s="3">
        <v>0.0</v>
      </c>
    </row>
    <row r="272">
      <c r="C272" s="3" t="str">
        <f t="shared" si="8"/>
        <v>XIII</v>
      </c>
      <c r="D272" s="5" t="s">
        <v>283</v>
      </c>
      <c r="E272" s="3">
        <v>0.0</v>
      </c>
      <c r="F272" s="3">
        <v>0.0</v>
      </c>
      <c r="G272" s="3">
        <v>0.0</v>
      </c>
      <c r="H272" s="3">
        <v>0.0</v>
      </c>
    </row>
    <row r="273">
      <c r="C273" s="3" t="str">
        <f t="shared" si="8"/>
        <v>XIV</v>
      </c>
      <c r="D273" s="5" t="s">
        <v>284</v>
      </c>
      <c r="E273" s="3">
        <v>0.0</v>
      </c>
      <c r="F273" s="3">
        <v>0.0</v>
      </c>
      <c r="G273" s="3">
        <v>0.0</v>
      </c>
      <c r="H273" s="3">
        <v>0.0</v>
      </c>
    </row>
    <row r="274">
      <c r="C274" s="3" t="str">
        <f t="shared" si="8"/>
        <v>XV</v>
      </c>
      <c r="D274" s="5" t="s">
        <v>285</v>
      </c>
      <c r="E274" s="3">
        <v>0.0</v>
      </c>
      <c r="F274" s="3">
        <v>0.0</v>
      </c>
      <c r="G274" s="3">
        <v>0.0</v>
      </c>
      <c r="H274" s="3">
        <v>0.0</v>
      </c>
    </row>
    <row r="275">
      <c r="C275" s="3" t="str">
        <f t="shared" si="8"/>
        <v>XVI</v>
      </c>
      <c r="D275" s="5" t="s">
        <v>286</v>
      </c>
      <c r="E275" s="3">
        <v>0.0</v>
      </c>
      <c r="F275" s="3">
        <v>0.0</v>
      </c>
      <c r="G275" s="3">
        <v>0.0</v>
      </c>
      <c r="H275" s="3">
        <v>0.0</v>
      </c>
    </row>
    <row r="276">
      <c r="C276" s="3" t="str">
        <f t="shared" si="8"/>
        <v>XVII</v>
      </c>
      <c r="D276" s="5" t="s">
        <v>287</v>
      </c>
      <c r="E276" s="3">
        <v>0.0</v>
      </c>
      <c r="F276" s="3">
        <v>0.0</v>
      </c>
      <c r="G276" s="3">
        <v>0.0</v>
      </c>
      <c r="H276" s="3">
        <v>0.0</v>
      </c>
    </row>
    <row r="277">
      <c r="C277" s="3" t="str">
        <f t="shared" si="8"/>
        <v>XVIII</v>
      </c>
      <c r="D277" s="5" t="s">
        <v>288</v>
      </c>
      <c r="E277" s="3">
        <v>1.0</v>
      </c>
      <c r="F277" s="3">
        <v>1.0</v>
      </c>
      <c r="G277" s="3">
        <v>1.0</v>
      </c>
      <c r="H277" s="3">
        <v>1.0</v>
      </c>
    </row>
    <row r="278">
      <c r="C278" s="3" t="str">
        <f t="shared" si="8"/>
        <v>XIX</v>
      </c>
      <c r="D278" s="5" t="s">
        <v>289</v>
      </c>
      <c r="E278" s="3">
        <v>1.0</v>
      </c>
      <c r="F278" s="3">
        <v>1.0</v>
      </c>
      <c r="G278" s="3">
        <v>1.0</v>
      </c>
      <c r="H278" s="3">
        <v>1.0</v>
      </c>
    </row>
    <row r="279">
      <c r="C279" s="3" t="str">
        <f t="shared" si="8"/>
        <v>XX</v>
      </c>
      <c r="D279" s="5" t="s">
        <v>290</v>
      </c>
      <c r="E279" s="6">
        <v>1.0</v>
      </c>
      <c r="F279" s="3">
        <v>1.0</v>
      </c>
      <c r="G279" s="6">
        <v>1.0</v>
      </c>
      <c r="H279" s="3">
        <v>1.0</v>
      </c>
    </row>
    <row r="280">
      <c r="C280" s="3" t="str">
        <f t="shared" si="8"/>
        <v>XXI</v>
      </c>
      <c r="D280" s="5" t="s">
        <v>291</v>
      </c>
      <c r="E280" s="3">
        <v>0.0</v>
      </c>
      <c r="F280" s="3">
        <v>0.0</v>
      </c>
      <c r="G280" s="3">
        <v>0.0</v>
      </c>
      <c r="H280" s="3">
        <v>0.0</v>
      </c>
    </row>
    <row r="281">
      <c r="C281" s="3" t="str">
        <f t="shared" si="8"/>
        <v>XXII</v>
      </c>
      <c r="D281" s="5" t="s">
        <v>292</v>
      </c>
      <c r="E281" s="3">
        <v>1.0</v>
      </c>
      <c r="F281" s="3">
        <v>1.0</v>
      </c>
      <c r="G281" s="3">
        <v>1.0</v>
      </c>
      <c r="H281" s="3">
        <v>1.0</v>
      </c>
    </row>
    <row r="282">
      <c r="C282" s="3" t="str">
        <f t="shared" si="8"/>
        <v>XXIII</v>
      </c>
      <c r="D282" s="5" t="s">
        <v>293</v>
      </c>
      <c r="E282" s="3">
        <v>0.0</v>
      </c>
      <c r="F282" s="3">
        <v>0.0</v>
      </c>
      <c r="G282" s="3">
        <v>0.0</v>
      </c>
      <c r="H282" s="3">
        <v>0.0</v>
      </c>
    </row>
    <row r="283">
      <c r="C283" s="3" t="str">
        <f t="shared" si="8"/>
        <v>XXIV</v>
      </c>
      <c r="D283" s="5" t="s">
        <v>294</v>
      </c>
      <c r="E283" s="3">
        <v>1.0</v>
      </c>
      <c r="F283" s="3">
        <v>1.0</v>
      </c>
      <c r="G283" s="3">
        <v>1.0</v>
      </c>
      <c r="H283" s="3">
        <v>1.0</v>
      </c>
    </row>
    <row r="284">
      <c r="C284" s="3" t="str">
        <f t="shared" si="8"/>
        <v>XXV</v>
      </c>
      <c r="D284" s="5" t="s">
        <v>295</v>
      </c>
      <c r="E284" s="3">
        <v>1.0</v>
      </c>
      <c r="F284" s="3">
        <v>1.0</v>
      </c>
      <c r="G284" s="3">
        <v>1.0</v>
      </c>
      <c r="H284" s="3">
        <v>1.0</v>
      </c>
    </row>
    <row r="285">
      <c r="C285" s="3" t="str">
        <f t="shared" si="8"/>
        <v>XXVI</v>
      </c>
      <c r="D285" s="5" t="s">
        <v>296</v>
      </c>
      <c r="E285" s="3">
        <v>1.0</v>
      </c>
      <c r="F285" s="3">
        <v>1.0</v>
      </c>
      <c r="G285" s="3">
        <v>1.0</v>
      </c>
      <c r="H285" s="3">
        <v>1.0</v>
      </c>
    </row>
    <row r="286">
      <c r="C286" s="3" t="str">
        <f t="shared" si="8"/>
        <v>XXVII</v>
      </c>
      <c r="D286" s="5" t="s">
        <v>297</v>
      </c>
      <c r="E286" s="3">
        <v>0.0</v>
      </c>
      <c r="F286" s="3">
        <v>0.0</v>
      </c>
      <c r="G286" s="3">
        <v>0.0</v>
      </c>
      <c r="H286" s="3">
        <v>0.0</v>
      </c>
    </row>
    <row r="287">
      <c r="C287" s="3" t="str">
        <f t="shared" si="8"/>
        <v>XXVIII</v>
      </c>
      <c r="D287" s="5" t="s">
        <v>298</v>
      </c>
      <c r="E287" s="3">
        <v>0.0</v>
      </c>
      <c r="F287" s="3">
        <v>0.0</v>
      </c>
      <c r="G287" s="3">
        <v>0.0</v>
      </c>
      <c r="H287" s="3">
        <v>0.0</v>
      </c>
    </row>
    <row r="288">
      <c r="C288" s="3" t="str">
        <f t="shared" si="8"/>
        <v>XXIX</v>
      </c>
      <c r="D288" s="5" t="s">
        <v>299</v>
      </c>
      <c r="E288" s="3">
        <v>1.0</v>
      </c>
      <c r="F288" s="3">
        <v>1.0</v>
      </c>
      <c r="G288" s="3">
        <v>1.0</v>
      </c>
      <c r="H288" s="3">
        <v>1.0</v>
      </c>
    </row>
    <row r="289">
      <c r="C289" s="3" t="str">
        <f t="shared" si="8"/>
        <v>XXX</v>
      </c>
      <c r="D289" s="5" t="s">
        <v>300</v>
      </c>
      <c r="E289" s="3">
        <v>0.0</v>
      </c>
      <c r="F289" s="3">
        <v>0.0</v>
      </c>
      <c r="G289" s="3">
        <v>0.0</v>
      </c>
      <c r="H289" s="3">
        <v>0.0</v>
      </c>
    </row>
    <row r="290">
      <c r="C290" s="3" t="str">
        <f t="shared" si="8"/>
        <v>XXXI</v>
      </c>
      <c r="D290" s="5" t="s">
        <v>301</v>
      </c>
      <c r="E290" s="3">
        <v>1.0</v>
      </c>
      <c r="F290" s="3">
        <v>1.0</v>
      </c>
      <c r="G290" s="3">
        <v>1.0</v>
      </c>
      <c r="H290" s="3">
        <v>1.0</v>
      </c>
    </row>
    <row r="291">
      <c r="C291" s="3" t="str">
        <f t="shared" si="8"/>
        <v>XXXII</v>
      </c>
      <c r="D291" s="5" t="s">
        <v>302</v>
      </c>
      <c r="E291" s="6">
        <v>0.0</v>
      </c>
      <c r="F291" s="3">
        <v>0.0</v>
      </c>
      <c r="G291" s="3">
        <v>0.0</v>
      </c>
      <c r="H291" s="3">
        <v>0.0</v>
      </c>
    </row>
    <row r="292">
      <c r="C292" s="3" t="str">
        <f t="shared" si="8"/>
        <v>XXXIII</v>
      </c>
      <c r="D292" s="5" t="s">
        <v>303</v>
      </c>
      <c r="E292" s="6">
        <v>0.0</v>
      </c>
      <c r="F292" s="3">
        <v>0.0</v>
      </c>
      <c r="G292" s="3">
        <v>0.0</v>
      </c>
      <c r="H292" s="3">
        <v>0.0</v>
      </c>
    </row>
    <row r="293">
      <c r="C293" s="3" t="str">
        <f t="shared" si="8"/>
        <v>XXXIV</v>
      </c>
      <c r="D293" s="5" t="s">
        <v>304</v>
      </c>
      <c r="E293" s="3">
        <v>0.0</v>
      </c>
      <c r="F293" s="3">
        <v>0.0</v>
      </c>
      <c r="G293" s="3">
        <v>0.0</v>
      </c>
      <c r="H293" s="3">
        <v>0.0</v>
      </c>
    </row>
    <row r="294">
      <c r="C294" s="3" t="str">
        <f t="shared" si="8"/>
        <v>XXXV</v>
      </c>
      <c r="D294" s="5" t="s">
        <v>305</v>
      </c>
      <c r="E294" s="3">
        <v>0.0</v>
      </c>
      <c r="F294" s="3">
        <v>0.0</v>
      </c>
      <c r="G294" s="3">
        <v>0.0</v>
      </c>
      <c r="H294" s="3">
        <v>0.0</v>
      </c>
    </row>
    <row r="295">
      <c r="C295" s="3" t="str">
        <f t="shared" si="8"/>
        <v>XXXVI</v>
      </c>
      <c r="D295" s="5" t="s">
        <v>306</v>
      </c>
      <c r="E295" s="3">
        <v>0.0</v>
      </c>
      <c r="F295" s="3">
        <v>0.0</v>
      </c>
      <c r="G295" s="3">
        <v>0.0</v>
      </c>
      <c r="H295" s="3">
        <v>0.0</v>
      </c>
    </row>
    <row r="296">
      <c r="C296" s="3" t="str">
        <f t="shared" si="8"/>
        <v>XXXVII</v>
      </c>
      <c r="D296" s="5" t="s">
        <v>307</v>
      </c>
      <c r="E296" s="3">
        <v>0.0</v>
      </c>
      <c r="F296" s="3">
        <v>0.0</v>
      </c>
      <c r="G296" s="3">
        <v>0.0</v>
      </c>
      <c r="H296" s="3">
        <v>0.0</v>
      </c>
    </row>
    <row r="297">
      <c r="C297" s="3" t="str">
        <f t="shared" si="8"/>
        <v>XXXVIII</v>
      </c>
      <c r="D297" s="5" t="s">
        <v>308</v>
      </c>
      <c r="E297" s="3">
        <v>2.0</v>
      </c>
      <c r="F297" s="3">
        <v>2.0</v>
      </c>
      <c r="G297" s="3">
        <v>2.0</v>
      </c>
      <c r="H297" s="3">
        <v>2.0</v>
      </c>
    </row>
    <row r="298">
      <c r="C298" s="3" t="str">
        <f t="shared" si="8"/>
        <v>XXXIX</v>
      </c>
      <c r="D298" s="5" t="s">
        <v>309</v>
      </c>
      <c r="E298" s="3">
        <v>2.0</v>
      </c>
      <c r="F298" s="3">
        <v>2.0</v>
      </c>
      <c r="G298" s="3">
        <v>2.0</v>
      </c>
      <c r="H298" s="3">
        <v>2.0</v>
      </c>
    </row>
    <row r="299">
      <c r="C299" s="3" t="str">
        <f t="shared" si="8"/>
        <v>XL</v>
      </c>
      <c r="D299" s="5" t="s">
        <v>310</v>
      </c>
      <c r="E299" s="3">
        <v>1.0</v>
      </c>
      <c r="F299" s="3">
        <v>1.0</v>
      </c>
      <c r="G299" s="3">
        <v>1.0</v>
      </c>
      <c r="H299" s="3">
        <v>1.0</v>
      </c>
    </row>
    <row r="300">
      <c r="C300" s="3" t="str">
        <f t="shared" si="8"/>
        <v>XLI</v>
      </c>
      <c r="D300" s="5" t="s">
        <v>311</v>
      </c>
      <c r="E300" s="3">
        <v>2.0</v>
      </c>
      <c r="F300" s="3">
        <v>2.0</v>
      </c>
      <c r="G300" s="3">
        <v>2.0</v>
      </c>
      <c r="H300" s="3">
        <v>2.0</v>
      </c>
    </row>
    <row r="301">
      <c r="C301" s="3" t="str">
        <f t="shared" si="8"/>
        <v>XLII</v>
      </c>
      <c r="D301" s="5" t="s">
        <v>312</v>
      </c>
      <c r="E301" s="3">
        <v>2.0</v>
      </c>
      <c r="F301" s="3">
        <v>2.0</v>
      </c>
      <c r="G301" s="3">
        <v>2.0</v>
      </c>
      <c r="H301" s="3">
        <v>2.0</v>
      </c>
    </row>
    <row r="302">
      <c r="C302" s="3" t="str">
        <f t="shared" si="8"/>
        <v>XLIII</v>
      </c>
      <c r="D302" s="5" t="s">
        <v>313</v>
      </c>
      <c r="E302" s="3">
        <v>1.0</v>
      </c>
      <c r="F302" s="3">
        <v>1.0</v>
      </c>
      <c r="G302" s="3">
        <v>1.0</v>
      </c>
      <c r="H302" s="3">
        <v>1.0</v>
      </c>
    </row>
    <row r="303">
      <c r="C303" s="3" t="str">
        <f t="shared" si="8"/>
        <v>XLIV</v>
      </c>
      <c r="D303" s="5" t="s">
        <v>314</v>
      </c>
      <c r="E303" s="3">
        <v>2.0</v>
      </c>
      <c r="F303" s="3">
        <v>2.0</v>
      </c>
      <c r="G303" s="3">
        <v>2.0</v>
      </c>
      <c r="H303" s="3">
        <v>2.0</v>
      </c>
    </row>
    <row r="304">
      <c r="C304" s="3" t="str">
        <f t="shared" si="8"/>
        <v>XLV</v>
      </c>
      <c r="D304" s="5" t="s">
        <v>315</v>
      </c>
      <c r="E304" s="3">
        <v>1.0</v>
      </c>
      <c r="F304" s="3">
        <v>1.0</v>
      </c>
      <c r="G304" s="3">
        <v>1.0</v>
      </c>
      <c r="H304" s="3">
        <v>1.0</v>
      </c>
    </row>
    <row r="305">
      <c r="C305" s="3" t="str">
        <f t="shared" si="8"/>
        <v>XLVI</v>
      </c>
      <c r="D305" s="5" t="s">
        <v>316</v>
      </c>
      <c r="E305" s="3">
        <v>2.0</v>
      </c>
      <c r="F305" s="3">
        <v>2.0</v>
      </c>
      <c r="G305" s="3">
        <v>2.0</v>
      </c>
      <c r="H305" s="3">
        <v>2.0</v>
      </c>
    </row>
    <row r="306">
      <c r="C306" s="3" t="str">
        <f t="shared" si="8"/>
        <v>XLVII</v>
      </c>
      <c r="D306" s="5" t="s">
        <v>317</v>
      </c>
      <c r="E306" s="3">
        <v>0.0</v>
      </c>
      <c r="F306" s="3">
        <v>0.0</v>
      </c>
      <c r="G306" s="3">
        <v>0.0</v>
      </c>
      <c r="H306" s="3">
        <v>0.0</v>
      </c>
    </row>
    <row r="307">
      <c r="C307" s="3" t="str">
        <f t="shared" si="8"/>
        <v>XLVIII</v>
      </c>
      <c r="D307" s="5" t="s">
        <v>318</v>
      </c>
      <c r="E307" s="3">
        <v>1.0</v>
      </c>
      <c r="F307" s="3">
        <v>1.0</v>
      </c>
      <c r="G307" s="3">
        <v>1.0</v>
      </c>
      <c r="H307" s="3">
        <v>1.0</v>
      </c>
    </row>
    <row r="308">
      <c r="C308" s="3" t="str">
        <f t="shared" si="8"/>
        <v>XLIX</v>
      </c>
      <c r="D308" s="5" t="s">
        <v>319</v>
      </c>
      <c r="E308" s="3">
        <v>0.0</v>
      </c>
      <c r="F308" s="3">
        <v>0.0</v>
      </c>
      <c r="G308" s="3">
        <v>0.0</v>
      </c>
      <c r="H308" s="3">
        <v>0.0</v>
      </c>
    </row>
    <row r="309">
      <c r="C309" s="3" t="str">
        <f t="shared" si="8"/>
        <v>L</v>
      </c>
      <c r="D309" s="5" t="s">
        <v>320</v>
      </c>
      <c r="E309" s="3">
        <v>1.0</v>
      </c>
      <c r="F309" s="3">
        <v>1.0</v>
      </c>
      <c r="G309" s="3">
        <v>1.0</v>
      </c>
      <c r="H309" s="3">
        <v>1.0</v>
      </c>
    </row>
    <row r="310">
      <c r="C310" s="3" t="str">
        <f t="shared" si="8"/>
        <v>LI</v>
      </c>
      <c r="D310" s="5" t="s">
        <v>321</v>
      </c>
      <c r="E310" s="3">
        <v>1.0</v>
      </c>
      <c r="F310" s="3">
        <v>1.0</v>
      </c>
      <c r="G310" s="3">
        <v>1.0</v>
      </c>
      <c r="H310" s="3">
        <v>1.0</v>
      </c>
    </row>
    <row r="311">
      <c r="C311" s="3" t="str">
        <f t="shared" si="8"/>
        <v>LII</v>
      </c>
      <c r="D311" s="5" t="s">
        <v>322</v>
      </c>
      <c r="E311" s="3">
        <v>1.0</v>
      </c>
      <c r="F311" s="3">
        <v>1.0</v>
      </c>
      <c r="G311" s="3">
        <v>1.0</v>
      </c>
      <c r="H311" s="3">
        <v>1.0</v>
      </c>
    </row>
    <row r="312">
      <c r="C312" s="3" t="str">
        <f t="shared" si="8"/>
        <v>LIII</v>
      </c>
      <c r="D312" s="5" t="s">
        <v>323</v>
      </c>
      <c r="E312" s="3">
        <v>1.0</v>
      </c>
      <c r="F312" s="3">
        <v>1.0</v>
      </c>
      <c r="G312" s="3">
        <v>1.0</v>
      </c>
      <c r="H312" s="3">
        <v>1.0</v>
      </c>
    </row>
    <row r="313">
      <c r="C313" s="3" t="str">
        <f t="shared" si="8"/>
        <v>LIV</v>
      </c>
      <c r="D313" s="5" t="s">
        <v>324</v>
      </c>
      <c r="E313" s="3">
        <v>0.0</v>
      </c>
      <c r="F313" s="3">
        <v>0.0</v>
      </c>
      <c r="G313" s="3">
        <v>0.0</v>
      </c>
      <c r="H313" s="3">
        <v>0.0</v>
      </c>
    </row>
    <row r="314">
      <c r="C314" s="3" t="str">
        <f t="shared" si="8"/>
        <v>LV</v>
      </c>
      <c r="D314" s="10" t="s">
        <v>325</v>
      </c>
      <c r="E314" s="3">
        <v>1.0</v>
      </c>
      <c r="F314" s="3">
        <v>1.0</v>
      </c>
      <c r="G314" s="3">
        <v>1.0</v>
      </c>
      <c r="H314" s="3">
        <v>1.0</v>
      </c>
    </row>
    <row r="315">
      <c r="A315" s="3"/>
      <c r="B315" s="3" t="s">
        <v>106</v>
      </c>
      <c r="C315" s="3" t="str">
        <f t="shared" ref="C315:C347" si="9">ROMAN(ROW()-314)
</f>
        <v>I</v>
      </c>
      <c r="D315" s="10" t="s">
        <v>326</v>
      </c>
      <c r="E315" s="3">
        <v>1.0</v>
      </c>
      <c r="F315" s="3">
        <v>1.0</v>
      </c>
      <c r="G315" s="3">
        <v>1.0</v>
      </c>
      <c r="H315" s="3">
        <v>1.0</v>
      </c>
    </row>
    <row r="316">
      <c r="C316" s="3" t="str">
        <f t="shared" si="9"/>
        <v>II</v>
      </c>
      <c r="D316" s="5" t="s">
        <v>327</v>
      </c>
      <c r="E316" s="3">
        <v>1.0</v>
      </c>
      <c r="F316" s="3">
        <v>1.0</v>
      </c>
      <c r="G316" s="3">
        <v>1.0</v>
      </c>
      <c r="H316" s="3">
        <v>1.0</v>
      </c>
    </row>
    <row r="317">
      <c r="C317" s="3" t="str">
        <f t="shared" si="9"/>
        <v>III</v>
      </c>
      <c r="D317" s="10" t="s">
        <v>328</v>
      </c>
      <c r="E317" s="3">
        <v>1.0</v>
      </c>
      <c r="F317" s="3">
        <v>1.0</v>
      </c>
      <c r="G317" s="3">
        <v>1.0</v>
      </c>
      <c r="H317" s="3">
        <v>1.0</v>
      </c>
    </row>
    <row r="318">
      <c r="C318" s="3" t="str">
        <f t="shared" si="9"/>
        <v>IV</v>
      </c>
      <c r="D318" s="10" t="s">
        <v>329</v>
      </c>
      <c r="E318" s="3">
        <v>1.0</v>
      </c>
      <c r="F318" s="3">
        <v>1.0</v>
      </c>
      <c r="G318" s="3">
        <v>1.0</v>
      </c>
      <c r="H318" s="3">
        <v>1.0</v>
      </c>
    </row>
    <row r="319">
      <c r="C319" s="3" t="str">
        <f t="shared" si="9"/>
        <v>V</v>
      </c>
      <c r="D319" s="10" t="s">
        <v>330</v>
      </c>
      <c r="E319" s="3">
        <v>1.0</v>
      </c>
      <c r="F319" s="3">
        <v>1.0</v>
      </c>
      <c r="G319" s="3">
        <v>1.0</v>
      </c>
      <c r="H319" s="3">
        <v>1.0</v>
      </c>
    </row>
    <row r="320">
      <c r="C320" s="3" t="str">
        <f t="shared" si="9"/>
        <v>VI</v>
      </c>
      <c r="D320" s="5" t="s">
        <v>331</v>
      </c>
      <c r="E320" s="3">
        <v>1.0</v>
      </c>
      <c r="F320" s="3">
        <v>1.0</v>
      </c>
      <c r="G320" s="3">
        <v>1.0</v>
      </c>
      <c r="H320" s="3">
        <v>1.0</v>
      </c>
    </row>
    <row r="321">
      <c r="C321" s="3" t="str">
        <f t="shared" si="9"/>
        <v>VII</v>
      </c>
      <c r="D321" s="5" t="s">
        <v>332</v>
      </c>
      <c r="E321" s="3">
        <v>1.0</v>
      </c>
      <c r="F321" s="3">
        <v>1.0</v>
      </c>
      <c r="G321" s="3">
        <v>1.0</v>
      </c>
      <c r="H321" s="3">
        <v>1.0</v>
      </c>
    </row>
    <row r="322">
      <c r="C322" s="3" t="str">
        <f t="shared" si="9"/>
        <v>VIII</v>
      </c>
      <c r="D322" s="5" t="s">
        <v>333</v>
      </c>
      <c r="E322" s="3">
        <v>1.0</v>
      </c>
      <c r="F322" s="3">
        <v>1.0</v>
      </c>
      <c r="G322" s="3">
        <v>1.0</v>
      </c>
      <c r="H322" s="3">
        <v>1.0</v>
      </c>
    </row>
    <row r="323">
      <c r="C323" s="3" t="str">
        <f t="shared" si="9"/>
        <v>IX</v>
      </c>
      <c r="D323" s="10" t="s">
        <v>334</v>
      </c>
      <c r="E323" s="3">
        <v>0.0</v>
      </c>
      <c r="F323" s="3">
        <v>0.0</v>
      </c>
      <c r="G323" s="3">
        <v>0.0</v>
      </c>
      <c r="H323" s="3">
        <v>0.0</v>
      </c>
    </row>
    <row r="324">
      <c r="C324" s="3" t="str">
        <f t="shared" si="9"/>
        <v>X</v>
      </c>
      <c r="D324" s="10" t="s">
        <v>335</v>
      </c>
      <c r="E324" s="3">
        <v>1.0</v>
      </c>
      <c r="F324" s="3">
        <v>1.0</v>
      </c>
      <c r="G324" s="3">
        <v>1.0</v>
      </c>
      <c r="H324" s="3">
        <v>1.0</v>
      </c>
    </row>
    <row r="325">
      <c r="C325" s="3" t="str">
        <f t="shared" si="9"/>
        <v>XI</v>
      </c>
      <c r="D325" s="10" t="s">
        <v>336</v>
      </c>
      <c r="E325" s="3">
        <v>0.0</v>
      </c>
      <c r="F325" s="3">
        <v>0.0</v>
      </c>
      <c r="G325" s="3">
        <v>0.0</v>
      </c>
      <c r="H325" s="3">
        <v>0.0</v>
      </c>
    </row>
    <row r="326">
      <c r="C326" s="3" t="str">
        <f t="shared" si="9"/>
        <v>XII</v>
      </c>
      <c r="D326" s="10" t="s">
        <v>337</v>
      </c>
      <c r="E326" s="3">
        <v>0.0</v>
      </c>
      <c r="F326" s="3">
        <v>0.0</v>
      </c>
      <c r="G326" s="3">
        <v>0.0</v>
      </c>
      <c r="H326" s="3">
        <v>0.0</v>
      </c>
    </row>
    <row r="327">
      <c r="C327" s="3" t="str">
        <f t="shared" si="9"/>
        <v>XIII</v>
      </c>
      <c r="D327" s="10" t="s">
        <v>338</v>
      </c>
      <c r="E327" s="3">
        <v>1.0</v>
      </c>
      <c r="F327" s="3">
        <v>1.0</v>
      </c>
      <c r="G327" s="3">
        <v>1.0</v>
      </c>
      <c r="H327" s="3">
        <v>1.0</v>
      </c>
    </row>
    <row r="328">
      <c r="C328" s="3" t="str">
        <f t="shared" si="9"/>
        <v>XIV</v>
      </c>
      <c r="D328" s="10" t="s">
        <v>339</v>
      </c>
      <c r="E328" s="3">
        <v>1.0</v>
      </c>
      <c r="F328" s="3">
        <v>1.0</v>
      </c>
      <c r="G328" s="3">
        <v>1.0</v>
      </c>
      <c r="H328" s="3">
        <v>1.0</v>
      </c>
    </row>
    <row r="329">
      <c r="C329" s="3" t="str">
        <f t="shared" si="9"/>
        <v>XV</v>
      </c>
      <c r="D329" s="10" t="s">
        <v>340</v>
      </c>
      <c r="E329" s="3">
        <v>1.0</v>
      </c>
      <c r="F329" s="3">
        <v>1.0</v>
      </c>
      <c r="G329" s="3">
        <v>1.0</v>
      </c>
      <c r="H329" s="3">
        <v>1.0</v>
      </c>
    </row>
    <row r="330">
      <c r="C330" s="3" t="str">
        <f t="shared" si="9"/>
        <v>XVI</v>
      </c>
      <c r="D330" s="5" t="s">
        <v>341</v>
      </c>
      <c r="E330" s="3">
        <v>1.0</v>
      </c>
      <c r="F330" s="3">
        <v>1.0</v>
      </c>
      <c r="G330" s="3">
        <v>1.0</v>
      </c>
      <c r="H330" s="3">
        <v>1.0</v>
      </c>
    </row>
    <row r="331">
      <c r="C331" s="3" t="str">
        <f t="shared" si="9"/>
        <v>XVII</v>
      </c>
      <c r="D331" s="10" t="s">
        <v>342</v>
      </c>
      <c r="E331" s="3">
        <v>1.0</v>
      </c>
      <c r="F331" s="3">
        <v>1.0</v>
      </c>
      <c r="G331" s="3">
        <v>1.0</v>
      </c>
      <c r="H331" s="3">
        <v>1.0</v>
      </c>
    </row>
    <row r="332">
      <c r="C332" s="3" t="str">
        <f t="shared" si="9"/>
        <v>XVIII</v>
      </c>
      <c r="D332" s="10" t="s">
        <v>343</v>
      </c>
      <c r="E332" s="3">
        <v>1.0</v>
      </c>
      <c r="F332" s="3">
        <v>1.0</v>
      </c>
      <c r="G332" s="3">
        <v>1.0</v>
      </c>
      <c r="H332" s="3">
        <v>1.0</v>
      </c>
    </row>
    <row r="333">
      <c r="C333" s="3" t="str">
        <f t="shared" si="9"/>
        <v>XIX</v>
      </c>
      <c r="D333" s="10" t="s">
        <v>344</v>
      </c>
      <c r="E333" s="3">
        <v>1.0</v>
      </c>
      <c r="F333" s="3">
        <v>1.0</v>
      </c>
      <c r="G333" s="3">
        <v>1.0</v>
      </c>
      <c r="H333" s="3">
        <v>1.0</v>
      </c>
    </row>
    <row r="334">
      <c r="C334" s="3" t="str">
        <f t="shared" si="9"/>
        <v>XX</v>
      </c>
      <c r="D334" s="10" t="s">
        <v>345</v>
      </c>
      <c r="E334" s="3">
        <v>1.0</v>
      </c>
      <c r="F334" s="3">
        <v>1.0</v>
      </c>
      <c r="G334" s="3">
        <v>1.0</v>
      </c>
      <c r="H334" s="3">
        <v>1.0</v>
      </c>
    </row>
    <row r="335">
      <c r="C335" s="3" t="str">
        <f t="shared" si="9"/>
        <v>XXI</v>
      </c>
      <c r="D335" s="10" t="s">
        <v>346</v>
      </c>
      <c r="E335" s="3">
        <v>1.0</v>
      </c>
      <c r="F335" s="3">
        <v>1.0</v>
      </c>
      <c r="G335" s="3">
        <v>1.0</v>
      </c>
      <c r="H335" s="3">
        <v>1.0</v>
      </c>
    </row>
    <row r="336">
      <c r="C336" s="3" t="str">
        <f t="shared" si="9"/>
        <v>XXII</v>
      </c>
      <c r="D336" s="10" t="s">
        <v>347</v>
      </c>
      <c r="E336" s="3">
        <v>1.0</v>
      </c>
      <c r="F336" s="3">
        <v>1.0</v>
      </c>
      <c r="G336" s="3">
        <v>1.0</v>
      </c>
      <c r="H336" s="3">
        <v>1.0</v>
      </c>
    </row>
    <row r="337">
      <c r="C337" s="3" t="str">
        <f t="shared" si="9"/>
        <v>XXIII</v>
      </c>
      <c r="D337" s="10" t="s">
        <v>348</v>
      </c>
      <c r="E337" s="3">
        <v>1.0</v>
      </c>
      <c r="F337" s="3">
        <v>1.0</v>
      </c>
      <c r="G337" s="3">
        <v>1.0</v>
      </c>
      <c r="H337" s="3">
        <v>1.0</v>
      </c>
    </row>
    <row r="338">
      <c r="C338" s="3" t="str">
        <f t="shared" si="9"/>
        <v>XXIV</v>
      </c>
      <c r="D338" s="10" t="s">
        <v>349</v>
      </c>
      <c r="E338" s="3">
        <v>1.0</v>
      </c>
      <c r="F338" s="3">
        <v>1.0</v>
      </c>
      <c r="G338" s="3">
        <v>1.0</v>
      </c>
      <c r="H338" s="3">
        <v>1.0</v>
      </c>
    </row>
    <row r="339">
      <c r="C339" s="3" t="str">
        <f t="shared" si="9"/>
        <v>XXV</v>
      </c>
      <c r="D339" s="10" t="s">
        <v>350</v>
      </c>
      <c r="E339" s="3">
        <v>1.0</v>
      </c>
      <c r="F339" s="3">
        <v>1.0</v>
      </c>
      <c r="G339" s="3">
        <v>1.0</v>
      </c>
      <c r="H339" s="3">
        <v>1.0</v>
      </c>
    </row>
    <row r="340">
      <c r="C340" s="3" t="str">
        <f t="shared" si="9"/>
        <v>XXVI</v>
      </c>
      <c r="D340" s="10" t="s">
        <v>351</v>
      </c>
      <c r="E340" s="3">
        <v>1.0</v>
      </c>
      <c r="F340" s="3">
        <v>1.0</v>
      </c>
      <c r="G340" s="3">
        <v>1.0</v>
      </c>
      <c r="H340" s="3">
        <v>1.0</v>
      </c>
    </row>
    <row r="341">
      <c r="C341" s="3" t="str">
        <f t="shared" si="9"/>
        <v>XXVII</v>
      </c>
      <c r="D341" s="10" t="s">
        <v>352</v>
      </c>
      <c r="E341" s="3">
        <v>1.0</v>
      </c>
      <c r="F341" s="3">
        <v>1.0</v>
      </c>
      <c r="G341" s="3">
        <v>1.0</v>
      </c>
      <c r="H341" s="3">
        <v>1.0</v>
      </c>
    </row>
    <row r="342">
      <c r="C342" s="3" t="str">
        <f t="shared" si="9"/>
        <v>XXVIII</v>
      </c>
      <c r="D342" s="10" t="s">
        <v>353</v>
      </c>
      <c r="E342" s="7">
        <v>1.0</v>
      </c>
      <c r="F342" s="3">
        <v>0.0</v>
      </c>
      <c r="G342" s="7">
        <v>1.0</v>
      </c>
      <c r="H342" s="3">
        <v>1.0</v>
      </c>
    </row>
    <row r="343">
      <c r="C343" s="3" t="str">
        <f t="shared" si="9"/>
        <v>XXIX</v>
      </c>
      <c r="D343" s="10" t="s">
        <v>354</v>
      </c>
      <c r="E343" s="3">
        <v>1.0</v>
      </c>
      <c r="F343" s="3">
        <v>1.0</v>
      </c>
      <c r="G343" s="3">
        <v>1.0</v>
      </c>
      <c r="H343" s="3">
        <v>1.0</v>
      </c>
    </row>
    <row r="344">
      <c r="C344" s="3" t="str">
        <f t="shared" si="9"/>
        <v>XXX</v>
      </c>
      <c r="D344" s="10" t="s">
        <v>355</v>
      </c>
      <c r="E344" s="3">
        <v>0.0</v>
      </c>
      <c r="F344" s="3">
        <v>0.0</v>
      </c>
      <c r="G344" s="3">
        <v>0.0</v>
      </c>
      <c r="H344" s="3">
        <v>0.0</v>
      </c>
    </row>
    <row r="345">
      <c r="C345" s="3" t="str">
        <f t="shared" si="9"/>
        <v>XXXI</v>
      </c>
      <c r="D345" s="10" t="s">
        <v>356</v>
      </c>
      <c r="E345" s="3">
        <v>2.0</v>
      </c>
      <c r="F345" s="3">
        <v>2.0</v>
      </c>
      <c r="G345" s="3">
        <v>2.0</v>
      </c>
      <c r="H345" s="3">
        <v>2.0</v>
      </c>
    </row>
    <row r="346">
      <c r="C346" s="3" t="str">
        <f t="shared" si="9"/>
        <v>XXXII</v>
      </c>
      <c r="D346" s="10" t="s">
        <v>357</v>
      </c>
      <c r="E346" s="3">
        <v>2.0</v>
      </c>
      <c r="F346" s="3">
        <v>2.0</v>
      </c>
      <c r="G346" s="3">
        <v>2.0</v>
      </c>
      <c r="H346" s="3">
        <v>2.0</v>
      </c>
    </row>
    <row r="347">
      <c r="C347" s="3" t="str">
        <f t="shared" si="9"/>
        <v>XXXIII</v>
      </c>
      <c r="D347" s="10" t="s">
        <v>358</v>
      </c>
      <c r="E347" s="3">
        <v>1.0</v>
      </c>
      <c r="F347" s="3">
        <v>1.0</v>
      </c>
      <c r="G347" s="3">
        <v>1.0</v>
      </c>
      <c r="H347" s="3">
        <v>1.0</v>
      </c>
    </row>
    <row r="348">
      <c r="A348" s="3"/>
      <c r="B348" s="3" t="s">
        <v>138</v>
      </c>
      <c r="C348" s="3" t="str">
        <f t="shared" ref="C348:C389" si="10">ROMAN(ROW()-347)
</f>
        <v>I</v>
      </c>
      <c r="D348" s="5" t="s">
        <v>359</v>
      </c>
      <c r="E348" s="3">
        <v>1.0</v>
      </c>
      <c r="F348" s="3">
        <v>1.0</v>
      </c>
      <c r="G348" s="3">
        <v>1.0</v>
      </c>
      <c r="H348" s="3">
        <v>1.0</v>
      </c>
    </row>
    <row r="349">
      <c r="C349" s="3" t="str">
        <f t="shared" si="10"/>
        <v>II</v>
      </c>
      <c r="D349" s="5" t="s">
        <v>360</v>
      </c>
      <c r="E349" s="3">
        <v>1.0</v>
      </c>
      <c r="F349" s="3">
        <v>1.0</v>
      </c>
      <c r="G349" s="3">
        <v>1.0</v>
      </c>
      <c r="H349" s="3">
        <v>1.0</v>
      </c>
    </row>
    <row r="350">
      <c r="C350" s="3" t="str">
        <f t="shared" si="10"/>
        <v>III</v>
      </c>
      <c r="D350" s="5" t="s">
        <v>361</v>
      </c>
      <c r="E350" s="3">
        <v>1.0</v>
      </c>
      <c r="F350" s="3">
        <v>1.0</v>
      </c>
      <c r="G350" s="3">
        <v>1.0</v>
      </c>
      <c r="H350" s="3">
        <v>1.0</v>
      </c>
    </row>
    <row r="351">
      <c r="C351" s="3" t="str">
        <f t="shared" si="10"/>
        <v>IV</v>
      </c>
      <c r="D351" s="5" t="s">
        <v>362</v>
      </c>
      <c r="E351" s="3">
        <v>1.0</v>
      </c>
      <c r="F351" s="3">
        <v>1.0</v>
      </c>
      <c r="G351" s="3">
        <v>1.0</v>
      </c>
      <c r="H351" s="3">
        <v>1.0</v>
      </c>
    </row>
    <row r="352">
      <c r="C352" s="3" t="str">
        <f t="shared" si="10"/>
        <v>V</v>
      </c>
      <c r="D352" s="5" t="s">
        <v>363</v>
      </c>
      <c r="E352" s="3">
        <v>1.0</v>
      </c>
      <c r="F352" s="3">
        <v>1.0</v>
      </c>
      <c r="G352" s="3">
        <v>1.0</v>
      </c>
      <c r="H352" s="3">
        <v>1.0</v>
      </c>
    </row>
    <row r="353">
      <c r="C353" s="3" t="str">
        <f t="shared" si="10"/>
        <v>VI</v>
      </c>
      <c r="D353" s="5" t="s">
        <v>364</v>
      </c>
      <c r="E353" s="3">
        <v>1.0</v>
      </c>
      <c r="F353" s="3">
        <v>1.0</v>
      </c>
      <c r="G353" s="3">
        <v>1.0</v>
      </c>
      <c r="H353" s="3">
        <v>1.0</v>
      </c>
    </row>
    <row r="354">
      <c r="C354" s="3" t="str">
        <f t="shared" si="10"/>
        <v>VII</v>
      </c>
      <c r="D354" s="5" t="s">
        <v>365</v>
      </c>
      <c r="E354" s="3">
        <v>1.0</v>
      </c>
      <c r="F354" s="3">
        <v>1.0</v>
      </c>
      <c r="G354" s="3">
        <v>1.0</v>
      </c>
      <c r="H354" s="3">
        <v>1.0</v>
      </c>
    </row>
    <row r="355">
      <c r="C355" s="3" t="str">
        <f t="shared" si="10"/>
        <v>VIII</v>
      </c>
      <c r="D355" s="5" t="s">
        <v>366</v>
      </c>
      <c r="E355" s="3">
        <v>1.0</v>
      </c>
      <c r="F355" s="3">
        <v>1.0</v>
      </c>
      <c r="G355" s="3">
        <v>1.0</v>
      </c>
      <c r="H355" s="3">
        <v>1.0</v>
      </c>
    </row>
    <row r="356">
      <c r="C356" s="3" t="str">
        <f t="shared" si="10"/>
        <v>IX</v>
      </c>
      <c r="D356" s="5" t="s">
        <v>367</v>
      </c>
      <c r="E356" s="3">
        <v>1.0</v>
      </c>
      <c r="F356" s="3">
        <v>1.0</v>
      </c>
      <c r="G356" s="3">
        <v>1.0</v>
      </c>
      <c r="H356" s="3">
        <v>1.0</v>
      </c>
    </row>
    <row r="357">
      <c r="C357" s="3" t="str">
        <f t="shared" si="10"/>
        <v>X</v>
      </c>
      <c r="D357" s="5" t="s">
        <v>368</v>
      </c>
      <c r="E357" s="7">
        <v>0.0</v>
      </c>
      <c r="F357" s="3">
        <v>1.0</v>
      </c>
      <c r="G357" s="7">
        <v>0.0</v>
      </c>
      <c r="H357" s="3">
        <v>0.0</v>
      </c>
    </row>
    <row r="358">
      <c r="C358" s="3" t="str">
        <f t="shared" si="10"/>
        <v>XI</v>
      </c>
      <c r="D358" s="5" t="s">
        <v>369</v>
      </c>
      <c r="E358" s="7">
        <v>0.0</v>
      </c>
      <c r="F358" s="3">
        <v>2.0</v>
      </c>
      <c r="G358" s="7">
        <v>0.0</v>
      </c>
      <c r="H358" s="3">
        <v>0.0</v>
      </c>
    </row>
    <row r="359">
      <c r="C359" s="3" t="str">
        <f t="shared" si="10"/>
        <v>XII</v>
      </c>
      <c r="D359" s="5" t="s">
        <v>370</v>
      </c>
      <c r="E359" s="3">
        <v>1.0</v>
      </c>
      <c r="F359" s="3">
        <v>1.0</v>
      </c>
      <c r="G359" s="3">
        <v>1.0</v>
      </c>
      <c r="H359" s="3">
        <v>1.0</v>
      </c>
    </row>
    <row r="360">
      <c r="C360" s="3" t="str">
        <f t="shared" si="10"/>
        <v>XIII</v>
      </c>
      <c r="D360" s="5" t="s">
        <v>371</v>
      </c>
      <c r="E360" s="3">
        <v>1.0</v>
      </c>
      <c r="F360" s="3">
        <v>1.0</v>
      </c>
      <c r="G360" s="3">
        <v>1.0</v>
      </c>
      <c r="H360" s="3">
        <v>1.0</v>
      </c>
    </row>
    <row r="361">
      <c r="C361" s="3" t="str">
        <f t="shared" si="10"/>
        <v>XIV</v>
      </c>
      <c r="D361" s="5" t="s">
        <v>372</v>
      </c>
      <c r="E361" s="3">
        <v>1.0</v>
      </c>
      <c r="F361" s="3">
        <v>1.0</v>
      </c>
      <c r="G361" s="3">
        <v>1.0</v>
      </c>
      <c r="H361" s="3">
        <v>1.0</v>
      </c>
    </row>
    <row r="362">
      <c r="C362" s="3" t="str">
        <f t="shared" si="10"/>
        <v>XV</v>
      </c>
      <c r="D362" s="5" t="s">
        <v>373</v>
      </c>
      <c r="E362" s="3">
        <v>1.0</v>
      </c>
      <c r="F362" s="3">
        <v>1.0</v>
      </c>
      <c r="G362" s="3">
        <v>1.0</v>
      </c>
      <c r="H362" s="3">
        <v>1.0</v>
      </c>
    </row>
    <row r="363">
      <c r="C363" s="3" t="str">
        <f t="shared" si="10"/>
        <v>XVI</v>
      </c>
      <c r="D363" s="5" t="s">
        <v>374</v>
      </c>
      <c r="E363" s="3">
        <v>1.0</v>
      </c>
      <c r="F363" s="3">
        <v>1.0</v>
      </c>
      <c r="G363" s="3">
        <v>1.0</v>
      </c>
      <c r="H363" s="3">
        <v>1.0</v>
      </c>
    </row>
    <row r="364">
      <c r="C364" s="3" t="str">
        <f t="shared" si="10"/>
        <v>XVII</v>
      </c>
      <c r="D364" s="5" t="s">
        <v>375</v>
      </c>
      <c r="E364" s="3">
        <v>1.0</v>
      </c>
      <c r="F364" s="3">
        <v>1.0</v>
      </c>
      <c r="G364" s="3">
        <v>1.0</v>
      </c>
      <c r="H364" s="3">
        <v>1.0</v>
      </c>
    </row>
    <row r="365">
      <c r="C365" s="3" t="str">
        <f t="shared" si="10"/>
        <v>XVIII</v>
      </c>
      <c r="D365" s="5" t="s">
        <v>376</v>
      </c>
      <c r="E365" s="3">
        <v>1.0</v>
      </c>
      <c r="F365" s="3">
        <v>1.0</v>
      </c>
      <c r="G365" s="3">
        <v>1.0</v>
      </c>
      <c r="H365" s="3">
        <v>1.0</v>
      </c>
    </row>
    <row r="366">
      <c r="C366" s="3" t="str">
        <f t="shared" si="10"/>
        <v>XIX</v>
      </c>
      <c r="D366" s="5" t="s">
        <v>377</v>
      </c>
      <c r="E366" s="3">
        <v>1.0</v>
      </c>
      <c r="F366" s="3">
        <v>1.0</v>
      </c>
      <c r="G366" s="3">
        <v>1.0</v>
      </c>
      <c r="H366" s="3">
        <v>1.0</v>
      </c>
    </row>
    <row r="367">
      <c r="C367" s="3" t="str">
        <f t="shared" si="10"/>
        <v>XX</v>
      </c>
      <c r="D367" s="5" t="s">
        <v>378</v>
      </c>
      <c r="E367" s="3">
        <v>1.0</v>
      </c>
      <c r="F367" s="3">
        <v>1.0</v>
      </c>
      <c r="G367" s="3">
        <v>1.0</v>
      </c>
      <c r="H367" s="3">
        <v>1.0</v>
      </c>
    </row>
    <row r="368">
      <c r="C368" s="3" t="str">
        <f t="shared" si="10"/>
        <v>XXI</v>
      </c>
      <c r="D368" s="5" t="s">
        <v>379</v>
      </c>
      <c r="E368" s="7">
        <v>1.0</v>
      </c>
      <c r="F368" s="3">
        <v>0.0</v>
      </c>
      <c r="G368" s="3">
        <v>0.0</v>
      </c>
      <c r="H368" s="3">
        <v>0.0</v>
      </c>
    </row>
    <row r="369">
      <c r="C369" s="3" t="str">
        <f t="shared" si="10"/>
        <v>XXII</v>
      </c>
      <c r="D369" s="5" t="s">
        <v>380</v>
      </c>
      <c r="E369" s="3">
        <v>1.0</v>
      </c>
      <c r="F369" s="3">
        <v>1.0</v>
      </c>
      <c r="G369" s="3">
        <v>1.0</v>
      </c>
      <c r="H369" s="3">
        <v>1.0</v>
      </c>
    </row>
    <row r="370">
      <c r="C370" s="3" t="str">
        <f t="shared" si="10"/>
        <v>XXIII</v>
      </c>
      <c r="D370" s="5" t="s">
        <v>381</v>
      </c>
      <c r="E370" s="3">
        <v>1.0</v>
      </c>
      <c r="F370" s="3">
        <v>1.0</v>
      </c>
      <c r="G370" s="3">
        <v>1.0</v>
      </c>
      <c r="H370" s="3">
        <v>1.0</v>
      </c>
    </row>
    <row r="371">
      <c r="C371" s="3" t="str">
        <f t="shared" si="10"/>
        <v>XXIV</v>
      </c>
      <c r="D371" s="5" t="s">
        <v>382</v>
      </c>
      <c r="E371" s="3">
        <v>1.0</v>
      </c>
      <c r="F371" s="3">
        <v>1.0</v>
      </c>
      <c r="G371" s="3">
        <v>1.0</v>
      </c>
      <c r="H371" s="3">
        <v>1.0</v>
      </c>
    </row>
    <row r="372">
      <c r="C372" s="3" t="str">
        <f t="shared" si="10"/>
        <v>XXV</v>
      </c>
      <c r="D372" s="5" t="s">
        <v>383</v>
      </c>
      <c r="E372" s="3">
        <v>1.0</v>
      </c>
      <c r="F372" s="3">
        <v>1.0</v>
      </c>
      <c r="G372" s="3">
        <v>1.0</v>
      </c>
      <c r="H372" s="3">
        <v>1.0</v>
      </c>
    </row>
    <row r="373">
      <c r="C373" s="3" t="str">
        <f t="shared" si="10"/>
        <v>XXVI</v>
      </c>
      <c r="D373" s="5" t="s">
        <v>384</v>
      </c>
      <c r="E373" s="3">
        <v>1.0</v>
      </c>
      <c r="F373" s="3">
        <v>1.0</v>
      </c>
      <c r="G373" s="3">
        <v>1.0</v>
      </c>
      <c r="H373" s="3">
        <v>1.0</v>
      </c>
    </row>
    <row r="374">
      <c r="C374" s="3" t="str">
        <f t="shared" si="10"/>
        <v>XXVII</v>
      </c>
      <c r="D374" s="5" t="s">
        <v>385</v>
      </c>
      <c r="E374" s="3">
        <v>2.0</v>
      </c>
      <c r="F374" s="3">
        <v>2.0</v>
      </c>
      <c r="G374" s="3">
        <v>2.0</v>
      </c>
      <c r="H374" s="3">
        <v>2.0</v>
      </c>
    </row>
    <row r="375">
      <c r="C375" s="3" t="str">
        <f t="shared" si="10"/>
        <v>XXVIII</v>
      </c>
      <c r="D375" s="5" t="s">
        <v>386</v>
      </c>
      <c r="E375" s="3">
        <v>1.0</v>
      </c>
      <c r="F375" s="3">
        <v>1.0</v>
      </c>
      <c r="G375" s="3">
        <v>1.0</v>
      </c>
      <c r="H375" s="3">
        <v>1.0</v>
      </c>
    </row>
    <row r="376">
      <c r="C376" s="3" t="str">
        <f t="shared" si="10"/>
        <v>XXIX</v>
      </c>
      <c r="D376" s="5" t="s">
        <v>387</v>
      </c>
      <c r="E376" s="3">
        <v>1.0</v>
      </c>
      <c r="F376" s="3">
        <v>1.0</v>
      </c>
      <c r="G376" s="3">
        <v>1.0</v>
      </c>
      <c r="H376" s="3">
        <v>1.0</v>
      </c>
    </row>
    <row r="377">
      <c r="C377" s="3" t="str">
        <f t="shared" si="10"/>
        <v>XXX</v>
      </c>
      <c r="D377" s="5" t="s">
        <v>388</v>
      </c>
      <c r="E377" s="3">
        <v>1.0</v>
      </c>
      <c r="F377" s="3">
        <v>1.0</v>
      </c>
      <c r="G377" s="3">
        <v>1.0</v>
      </c>
      <c r="H377" s="3">
        <v>1.0</v>
      </c>
    </row>
    <row r="378">
      <c r="C378" s="3" t="str">
        <f t="shared" si="10"/>
        <v>XXXI</v>
      </c>
      <c r="D378" s="5" t="s">
        <v>389</v>
      </c>
      <c r="E378" s="3">
        <v>1.0</v>
      </c>
      <c r="F378" s="3">
        <v>1.0</v>
      </c>
      <c r="G378" s="3">
        <v>1.0</v>
      </c>
      <c r="H378" s="3">
        <v>1.0</v>
      </c>
    </row>
    <row r="379">
      <c r="C379" s="3" t="str">
        <f t="shared" si="10"/>
        <v>XXXII</v>
      </c>
      <c r="D379" s="5" t="s">
        <v>390</v>
      </c>
      <c r="E379" s="3">
        <v>2.0</v>
      </c>
      <c r="F379" s="3">
        <v>2.0</v>
      </c>
      <c r="G379" s="3">
        <v>2.0</v>
      </c>
      <c r="H379" s="3">
        <v>2.0</v>
      </c>
    </row>
    <row r="380">
      <c r="C380" s="3" t="str">
        <f t="shared" si="10"/>
        <v>XXXIII</v>
      </c>
      <c r="D380" s="5" t="s">
        <v>391</v>
      </c>
      <c r="E380" s="3">
        <v>1.0</v>
      </c>
      <c r="F380" s="3">
        <v>1.0</v>
      </c>
      <c r="G380" s="3">
        <v>1.0</v>
      </c>
      <c r="H380" s="3">
        <v>1.0</v>
      </c>
    </row>
    <row r="381">
      <c r="C381" s="3" t="str">
        <f t="shared" si="10"/>
        <v>XXXIV</v>
      </c>
      <c r="D381" s="5" t="s">
        <v>392</v>
      </c>
      <c r="E381" s="3">
        <v>0.0</v>
      </c>
      <c r="F381" s="3">
        <v>0.0</v>
      </c>
      <c r="G381" s="3">
        <v>0.0</v>
      </c>
      <c r="H381" s="3">
        <v>0.0</v>
      </c>
    </row>
    <row r="382">
      <c r="C382" s="3" t="str">
        <f t="shared" si="10"/>
        <v>XXXV</v>
      </c>
      <c r="D382" s="5" t="s">
        <v>393</v>
      </c>
      <c r="E382" s="3">
        <v>0.0</v>
      </c>
      <c r="F382" s="3">
        <v>0.0</v>
      </c>
      <c r="G382" s="3">
        <v>0.0</v>
      </c>
      <c r="H382" s="3">
        <v>0.0</v>
      </c>
    </row>
    <row r="383">
      <c r="C383" s="3" t="str">
        <f t="shared" si="10"/>
        <v>XXXVI</v>
      </c>
      <c r="D383" s="5" t="s">
        <v>394</v>
      </c>
      <c r="E383" s="3">
        <v>0.0</v>
      </c>
      <c r="F383" s="3">
        <v>0.0</v>
      </c>
      <c r="G383" s="3">
        <v>0.0</v>
      </c>
      <c r="H383" s="3">
        <v>0.0</v>
      </c>
    </row>
    <row r="384">
      <c r="C384" s="3" t="str">
        <f t="shared" si="10"/>
        <v>XXXVII</v>
      </c>
      <c r="D384" s="5" t="s">
        <v>395</v>
      </c>
      <c r="E384" s="3">
        <v>1.0</v>
      </c>
      <c r="F384" s="3">
        <v>1.0</v>
      </c>
      <c r="G384" s="3">
        <v>1.0</v>
      </c>
      <c r="H384" s="3">
        <v>1.0</v>
      </c>
    </row>
    <row r="385">
      <c r="C385" s="3" t="str">
        <f t="shared" si="10"/>
        <v>XXXVIII</v>
      </c>
      <c r="D385" s="5" t="s">
        <v>396</v>
      </c>
      <c r="E385" s="7">
        <v>0.0</v>
      </c>
      <c r="F385" s="3">
        <v>1.0</v>
      </c>
      <c r="G385" s="3">
        <v>1.0</v>
      </c>
      <c r="H385" s="3">
        <v>1.0</v>
      </c>
    </row>
    <row r="386">
      <c r="C386" s="3" t="str">
        <f t="shared" si="10"/>
        <v>XXXIX</v>
      </c>
      <c r="D386" s="5" t="s">
        <v>397</v>
      </c>
      <c r="E386" s="3">
        <v>0.0</v>
      </c>
      <c r="F386" s="3">
        <v>0.0</v>
      </c>
      <c r="G386" s="3">
        <v>0.0</v>
      </c>
      <c r="H386" s="3">
        <v>0.0</v>
      </c>
    </row>
    <row r="387">
      <c r="C387" s="3" t="str">
        <f t="shared" si="10"/>
        <v>XL</v>
      </c>
      <c r="D387" s="5" t="s">
        <v>398</v>
      </c>
      <c r="E387" s="7">
        <v>0.0</v>
      </c>
      <c r="F387" s="3">
        <v>1.0</v>
      </c>
      <c r="G387" s="7">
        <v>0.0</v>
      </c>
      <c r="H387" s="3">
        <v>0.0</v>
      </c>
    </row>
    <row r="388">
      <c r="C388" s="3" t="str">
        <f t="shared" si="10"/>
        <v>XLI</v>
      </c>
      <c r="D388" s="5" t="s">
        <v>399</v>
      </c>
      <c r="E388" s="3">
        <v>1.0</v>
      </c>
      <c r="F388" s="3">
        <v>1.0</v>
      </c>
      <c r="G388" s="3">
        <v>1.0</v>
      </c>
      <c r="H388" s="3">
        <v>1.0</v>
      </c>
    </row>
    <row r="389">
      <c r="C389" s="3" t="str">
        <f t="shared" si="10"/>
        <v>XLII</v>
      </c>
      <c r="D389" s="5" t="s">
        <v>400</v>
      </c>
      <c r="E389" s="3">
        <v>1.0</v>
      </c>
      <c r="F389" s="3">
        <v>1.0</v>
      </c>
      <c r="G389" s="3">
        <v>1.0</v>
      </c>
      <c r="H389" s="3">
        <v>1.0</v>
      </c>
    </row>
    <row r="390">
      <c r="A390" s="3"/>
      <c r="B390" s="3" t="s">
        <v>401</v>
      </c>
      <c r="C390" s="3" t="str">
        <f t="shared" ref="C390:C429" si="11">ROMAN(ROW()-389)
</f>
        <v>I</v>
      </c>
      <c r="D390" s="5" t="s">
        <v>402</v>
      </c>
      <c r="E390" s="7">
        <v>1.0</v>
      </c>
      <c r="F390" s="3">
        <v>0.0</v>
      </c>
      <c r="G390" s="7">
        <v>1.0</v>
      </c>
      <c r="H390" s="3">
        <v>1.0</v>
      </c>
    </row>
    <row r="391">
      <c r="C391" s="3" t="str">
        <f t="shared" si="11"/>
        <v>II</v>
      </c>
      <c r="D391" s="5" t="s">
        <v>403</v>
      </c>
      <c r="E391" s="3">
        <v>1.0</v>
      </c>
      <c r="F391" s="3">
        <v>1.0</v>
      </c>
      <c r="G391" s="3">
        <v>1.0</v>
      </c>
      <c r="H391" s="3">
        <v>1.0</v>
      </c>
    </row>
    <row r="392">
      <c r="C392" s="3" t="str">
        <f t="shared" si="11"/>
        <v>III</v>
      </c>
      <c r="D392" s="5" t="s">
        <v>404</v>
      </c>
      <c r="E392" s="3">
        <v>1.0</v>
      </c>
      <c r="F392" s="3">
        <v>1.0</v>
      </c>
      <c r="G392" s="3">
        <v>1.0</v>
      </c>
      <c r="H392" s="3">
        <v>1.0</v>
      </c>
    </row>
    <row r="393">
      <c r="C393" s="3" t="str">
        <f t="shared" si="11"/>
        <v>IV</v>
      </c>
      <c r="D393" s="5" t="s">
        <v>405</v>
      </c>
      <c r="E393" s="3">
        <v>1.0</v>
      </c>
      <c r="F393" s="3">
        <v>1.0</v>
      </c>
      <c r="G393" s="3">
        <v>1.0</v>
      </c>
      <c r="H393" s="3">
        <v>1.0</v>
      </c>
    </row>
    <row r="394">
      <c r="C394" s="3" t="str">
        <f t="shared" si="11"/>
        <v>V</v>
      </c>
      <c r="D394" s="5" t="s">
        <v>406</v>
      </c>
      <c r="E394" s="3">
        <v>1.0</v>
      </c>
      <c r="F394" s="3">
        <v>1.0</v>
      </c>
      <c r="G394" s="3">
        <v>1.0</v>
      </c>
      <c r="H394" s="3">
        <v>1.0</v>
      </c>
    </row>
    <row r="395">
      <c r="C395" s="3" t="str">
        <f t="shared" si="11"/>
        <v>VI</v>
      </c>
      <c r="D395" s="5" t="s">
        <v>407</v>
      </c>
      <c r="E395" s="3">
        <v>1.0</v>
      </c>
      <c r="F395" s="3">
        <v>1.0</v>
      </c>
      <c r="G395" s="3">
        <v>1.0</v>
      </c>
      <c r="H395" s="3">
        <v>1.0</v>
      </c>
    </row>
    <row r="396">
      <c r="C396" s="3" t="str">
        <f t="shared" si="11"/>
        <v>VII</v>
      </c>
      <c r="D396" s="5" t="s">
        <v>408</v>
      </c>
      <c r="E396" s="7">
        <v>2.0</v>
      </c>
      <c r="F396" s="3">
        <v>1.0</v>
      </c>
      <c r="G396" s="7">
        <v>2.0</v>
      </c>
      <c r="H396" s="3">
        <v>2.0</v>
      </c>
    </row>
    <row r="397">
      <c r="C397" s="3" t="str">
        <f t="shared" si="11"/>
        <v>VIII</v>
      </c>
      <c r="D397" s="5" t="s">
        <v>409</v>
      </c>
      <c r="E397" s="7">
        <v>2.0</v>
      </c>
      <c r="F397" s="3">
        <v>1.0</v>
      </c>
      <c r="G397" s="7">
        <v>2.0</v>
      </c>
      <c r="H397" s="3">
        <v>2.0</v>
      </c>
    </row>
    <row r="398">
      <c r="C398" s="3" t="str">
        <f t="shared" si="11"/>
        <v>IX</v>
      </c>
      <c r="D398" s="5" t="s">
        <v>410</v>
      </c>
      <c r="E398" s="3">
        <v>2.0</v>
      </c>
      <c r="F398" s="3">
        <v>2.0</v>
      </c>
      <c r="G398" s="3">
        <v>2.0</v>
      </c>
      <c r="H398" s="3">
        <v>2.0</v>
      </c>
    </row>
    <row r="399">
      <c r="C399" s="3" t="str">
        <f t="shared" si="11"/>
        <v>X</v>
      </c>
      <c r="D399" s="5" t="s">
        <v>411</v>
      </c>
      <c r="E399" s="3">
        <v>1.0</v>
      </c>
      <c r="F399" s="3">
        <v>1.0</v>
      </c>
      <c r="G399" s="3">
        <v>1.0</v>
      </c>
      <c r="H399" s="3">
        <v>1.0</v>
      </c>
    </row>
    <row r="400">
      <c r="C400" s="3" t="str">
        <f t="shared" si="11"/>
        <v>XI</v>
      </c>
      <c r="D400" s="5" t="s">
        <v>412</v>
      </c>
      <c r="E400" s="3">
        <v>2.0</v>
      </c>
      <c r="F400" s="3">
        <v>2.0</v>
      </c>
      <c r="G400" s="3">
        <v>2.0</v>
      </c>
      <c r="H400" s="3">
        <v>2.0</v>
      </c>
    </row>
    <row r="401">
      <c r="C401" s="3" t="str">
        <f t="shared" si="11"/>
        <v>XII</v>
      </c>
      <c r="D401" s="5" t="s">
        <v>413</v>
      </c>
      <c r="E401" s="3">
        <v>2.0</v>
      </c>
      <c r="F401" s="3">
        <v>2.0</v>
      </c>
      <c r="G401" s="3">
        <v>2.0</v>
      </c>
      <c r="H401" s="3">
        <v>2.0</v>
      </c>
    </row>
    <row r="402">
      <c r="C402" s="3" t="str">
        <f t="shared" si="11"/>
        <v>XIII</v>
      </c>
      <c r="D402" s="5" t="s">
        <v>414</v>
      </c>
      <c r="E402" s="3">
        <v>1.0</v>
      </c>
      <c r="F402" s="3">
        <v>1.0</v>
      </c>
      <c r="G402" s="3">
        <v>1.0</v>
      </c>
      <c r="H402" s="3">
        <v>1.0</v>
      </c>
    </row>
    <row r="403">
      <c r="C403" s="3" t="str">
        <f t="shared" si="11"/>
        <v>XIV</v>
      </c>
      <c r="D403" s="5" t="s">
        <v>415</v>
      </c>
      <c r="E403" s="3">
        <v>1.0</v>
      </c>
      <c r="F403" s="3">
        <v>1.0</v>
      </c>
      <c r="G403" s="3">
        <v>1.0</v>
      </c>
      <c r="H403" s="3">
        <v>1.0</v>
      </c>
    </row>
    <row r="404">
      <c r="C404" s="3" t="str">
        <f t="shared" si="11"/>
        <v>XV</v>
      </c>
      <c r="D404" s="5" t="s">
        <v>416</v>
      </c>
      <c r="E404" s="3">
        <v>1.0</v>
      </c>
      <c r="F404" s="3">
        <v>1.0</v>
      </c>
      <c r="G404" s="3">
        <v>1.0</v>
      </c>
      <c r="H404" s="3">
        <v>1.0</v>
      </c>
    </row>
    <row r="405">
      <c r="C405" s="3" t="str">
        <f t="shared" si="11"/>
        <v>XVI</v>
      </c>
      <c r="D405" s="5" t="s">
        <v>417</v>
      </c>
      <c r="E405" s="3">
        <v>1.0</v>
      </c>
      <c r="F405" s="3">
        <v>1.0</v>
      </c>
      <c r="G405" s="3">
        <v>1.0</v>
      </c>
      <c r="H405" s="3">
        <v>1.0</v>
      </c>
    </row>
    <row r="406">
      <c r="C406" s="3" t="str">
        <f t="shared" si="11"/>
        <v>XVII</v>
      </c>
      <c r="D406" s="5" t="s">
        <v>418</v>
      </c>
      <c r="E406" s="3">
        <v>1.0</v>
      </c>
      <c r="F406" s="3">
        <v>1.0</v>
      </c>
      <c r="G406" s="3">
        <v>1.0</v>
      </c>
      <c r="H406" s="3">
        <v>1.0</v>
      </c>
    </row>
    <row r="407">
      <c r="C407" s="3" t="str">
        <f t="shared" si="11"/>
        <v>XVIII</v>
      </c>
      <c r="D407" s="5" t="s">
        <v>419</v>
      </c>
      <c r="E407" s="3">
        <v>1.0</v>
      </c>
      <c r="F407" s="3">
        <v>1.0</v>
      </c>
      <c r="G407" s="7">
        <v>0.0</v>
      </c>
      <c r="H407" s="3">
        <v>1.0</v>
      </c>
    </row>
    <row r="408">
      <c r="C408" s="3" t="str">
        <f t="shared" si="11"/>
        <v>XIX</v>
      </c>
      <c r="D408" s="5" t="s">
        <v>420</v>
      </c>
      <c r="E408" s="3">
        <v>1.0</v>
      </c>
      <c r="F408" s="3">
        <v>1.0</v>
      </c>
      <c r="G408" s="3">
        <v>1.0</v>
      </c>
      <c r="H408" s="3">
        <v>1.0</v>
      </c>
    </row>
    <row r="409">
      <c r="C409" s="3" t="str">
        <f t="shared" si="11"/>
        <v>XX</v>
      </c>
      <c r="D409" s="5" t="s">
        <v>421</v>
      </c>
      <c r="E409" s="3">
        <v>1.0</v>
      </c>
      <c r="F409" s="3">
        <v>1.0</v>
      </c>
      <c r="G409" s="3">
        <v>1.0</v>
      </c>
      <c r="H409" s="3">
        <v>1.0</v>
      </c>
    </row>
    <row r="410">
      <c r="C410" s="3" t="str">
        <f t="shared" si="11"/>
        <v>XXI</v>
      </c>
      <c r="D410" s="5" t="s">
        <v>422</v>
      </c>
      <c r="E410" s="3">
        <v>1.0</v>
      </c>
      <c r="F410" s="3">
        <v>1.0</v>
      </c>
      <c r="G410" s="3">
        <v>1.0</v>
      </c>
      <c r="H410" s="3">
        <v>1.0</v>
      </c>
    </row>
    <row r="411">
      <c r="C411" s="3" t="str">
        <f t="shared" si="11"/>
        <v>XXII</v>
      </c>
      <c r="D411" s="5" t="s">
        <v>423</v>
      </c>
      <c r="E411" s="3">
        <v>1.0</v>
      </c>
      <c r="F411" s="3">
        <v>1.0</v>
      </c>
      <c r="G411" s="3">
        <v>1.0</v>
      </c>
      <c r="H411" s="3">
        <v>1.0</v>
      </c>
    </row>
    <row r="412">
      <c r="C412" s="3" t="str">
        <f t="shared" si="11"/>
        <v>XXIII</v>
      </c>
      <c r="D412" s="5" t="s">
        <v>424</v>
      </c>
      <c r="E412" s="3">
        <v>1.0</v>
      </c>
      <c r="F412" s="3">
        <v>1.0</v>
      </c>
      <c r="G412" s="3">
        <v>1.0</v>
      </c>
      <c r="H412" s="3">
        <v>1.0</v>
      </c>
    </row>
    <row r="413">
      <c r="C413" s="3" t="str">
        <f t="shared" si="11"/>
        <v>XXIV</v>
      </c>
      <c r="D413" s="5" t="s">
        <v>425</v>
      </c>
      <c r="E413" s="3">
        <v>1.0</v>
      </c>
      <c r="F413" s="3">
        <v>1.0</v>
      </c>
      <c r="G413" s="3">
        <v>1.0</v>
      </c>
      <c r="H413" s="3">
        <v>1.0</v>
      </c>
    </row>
    <row r="414">
      <c r="C414" s="3" t="str">
        <f t="shared" si="11"/>
        <v>XXV</v>
      </c>
      <c r="D414" s="5" t="s">
        <v>426</v>
      </c>
      <c r="E414" s="3">
        <v>2.0</v>
      </c>
      <c r="F414" s="3">
        <v>2.0</v>
      </c>
      <c r="G414" s="3">
        <v>2.0</v>
      </c>
      <c r="H414" s="3">
        <v>2.0</v>
      </c>
    </row>
    <row r="415">
      <c r="C415" s="3" t="str">
        <f t="shared" si="11"/>
        <v>XXVI</v>
      </c>
      <c r="D415" s="5" t="s">
        <v>427</v>
      </c>
      <c r="E415" s="3">
        <v>2.0</v>
      </c>
      <c r="F415" s="3">
        <v>2.0</v>
      </c>
      <c r="G415" s="3">
        <v>2.0</v>
      </c>
      <c r="H415" s="3">
        <v>2.0</v>
      </c>
    </row>
    <row r="416">
      <c r="C416" s="3" t="str">
        <f t="shared" si="11"/>
        <v>XXVII</v>
      </c>
      <c r="D416" s="5" t="s">
        <v>428</v>
      </c>
      <c r="E416" s="3">
        <v>2.0</v>
      </c>
      <c r="F416" s="3">
        <v>2.0</v>
      </c>
      <c r="G416" s="3">
        <v>2.0</v>
      </c>
      <c r="H416" s="3">
        <v>2.0</v>
      </c>
    </row>
    <row r="417">
      <c r="C417" s="3" t="str">
        <f t="shared" si="11"/>
        <v>XXVIII</v>
      </c>
      <c r="D417" s="5" t="s">
        <v>429</v>
      </c>
      <c r="E417" s="3">
        <v>2.0</v>
      </c>
      <c r="F417" s="3">
        <v>2.0</v>
      </c>
      <c r="G417" s="3">
        <v>2.0</v>
      </c>
      <c r="H417" s="3">
        <v>2.0</v>
      </c>
    </row>
    <row r="418">
      <c r="C418" s="3" t="str">
        <f t="shared" si="11"/>
        <v>XXIX</v>
      </c>
      <c r="D418" s="5" t="s">
        <v>430</v>
      </c>
      <c r="E418" s="3">
        <v>1.0</v>
      </c>
      <c r="F418" s="3">
        <v>1.0</v>
      </c>
      <c r="G418" s="3">
        <v>1.0</v>
      </c>
      <c r="H418" s="3">
        <v>1.0</v>
      </c>
    </row>
    <row r="419">
      <c r="C419" s="3" t="str">
        <f t="shared" si="11"/>
        <v>XXX</v>
      </c>
      <c r="D419" s="5" t="s">
        <v>431</v>
      </c>
      <c r="E419" s="3">
        <v>2.0</v>
      </c>
      <c r="F419" s="3">
        <v>2.0</v>
      </c>
      <c r="G419" s="3">
        <v>2.0</v>
      </c>
      <c r="H419" s="3">
        <v>2.0</v>
      </c>
    </row>
    <row r="420">
      <c r="C420" s="3" t="str">
        <f t="shared" si="11"/>
        <v>XXXI</v>
      </c>
      <c r="D420" s="5" t="s">
        <v>432</v>
      </c>
      <c r="E420" s="3">
        <v>2.0</v>
      </c>
      <c r="F420" s="3">
        <v>2.0</v>
      </c>
      <c r="G420" s="3">
        <v>2.0</v>
      </c>
      <c r="H420" s="3">
        <v>2.0</v>
      </c>
    </row>
    <row r="421">
      <c r="C421" s="3" t="str">
        <f t="shared" si="11"/>
        <v>XXXII</v>
      </c>
      <c r="D421" s="5" t="s">
        <v>433</v>
      </c>
      <c r="E421" s="3">
        <v>1.0</v>
      </c>
      <c r="F421" s="3">
        <v>1.0</v>
      </c>
      <c r="G421" s="3">
        <v>1.0</v>
      </c>
      <c r="H421" s="3">
        <v>1.0</v>
      </c>
    </row>
    <row r="422">
      <c r="C422" s="3" t="str">
        <f t="shared" si="11"/>
        <v>XXXIII</v>
      </c>
      <c r="D422" s="5" t="s">
        <v>434</v>
      </c>
      <c r="E422" s="3">
        <v>1.0</v>
      </c>
      <c r="F422" s="3">
        <v>1.0</v>
      </c>
      <c r="G422" s="3">
        <v>1.0</v>
      </c>
      <c r="H422" s="3">
        <v>1.0</v>
      </c>
    </row>
    <row r="423">
      <c r="C423" s="3" t="str">
        <f t="shared" si="11"/>
        <v>XXXIV</v>
      </c>
      <c r="D423" s="5" t="s">
        <v>435</v>
      </c>
      <c r="E423" s="3">
        <v>0.0</v>
      </c>
      <c r="F423" s="3">
        <v>0.0</v>
      </c>
      <c r="G423" s="3">
        <v>0.0</v>
      </c>
      <c r="H423" s="3">
        <v>0.0</v>
      </c>
    </row>
    <row r="424">
      <c r="C424" s="3" t="str">
        <f t="shared" si="11"/>
        <v>XXXV</v>
      </c>
      <c r="D424" s="5" t="s">
        <v>436</v>
      </c>
      <c r="E424" s="3">
        <v>0.0</v>
      </c>
      <c r="F424" s="3">
        <v>0.0</v>
      </c>
      <c r="G424" s="3">
        <v>0.0</v>
      </c>
      <c r="H424" s="3">
        <v>0.0</v>
      </c>
    </row>
    <row r="425">
      <c r="C425" s="3" t="str">
        <f t="shared" si="11"/>
        <v>XXXVI</v>
      </c>
      <c r="D425" s="5" t="s">
        <v>437</v>
      </c>
      <c r="E425" s="3">
        <v>0.0</v>
      </c>
      <c r="F425" s="3">
        <v>0.0</v>
      </c>
      <c r="G425" s="3">
        <v>0.0</v>
      </c>
      <c r="H425" s="3">
        <v>0.0</v>
      </c>
    </row>
    <row r="426">
      <c r="C426" s="3" t="str">
        <f t="shared" si="11"/>
        <v>XXXVII</v>
      </c>
      <c r="D426" s="5" t="s">
        <v>438</v>
      </c>
      <c r="E426" s="3">
        <v>0.0</v>
      </c>
      <c r="F426" s="3">
        <v>0.0</v>
      </c>
      <c r="G426" s="3">
        <v>0.0</v>
      </c>
      <c r="H426" s="3">
        <v>0.0</v>
      </c>
    </row>
    <row r="427">
      <c r="C427" s="3" t="str">
        <f t="shared" si="11"/>
        <v>XXXVIII</v>
      </c>
      <c r="D427" s="5" t="s">
        <v>439</v>
      </c>
      <c r="E427" s="3">
        <v>2.0</v>
      </c>
      <c r="F427" s="3">
        <v>2.0</v>
      </c>
      <c r="G427" s="3">
        <v>2.0</v>
      </c>
      <c r="H427" s="3">
        <v>2.0</v>
      </c>
    </row>
    <row r="428">
      <c r="C428" s="3" t="str">
        <f t="shared" si="11"/>
        <v>XXXIX</v>
      </c>
      <c r="D428" s="5" t="s">
        <v>440</v>
      </c>
      <c r="E428" s="3">
        <v>2.0</v>
      </c>
      <c r="F428" s="3">
        <v>2.0</v>
      </c>
      <c r="G428" s="3">
        <v>2.0</v>
      </c>
      <c r="H428" s="3">
        <v>2.0</v>
      </c>
    </row>
    <row r="429">
      <c r="C429" s="3" t="str">
        <f t="shared" si="11"/>
        <v>XL</v>
      </c>
      <c r="D429" s="5" t="s">
        <v>441</v>
      </c>
      <c r="E429" s="7">
        <v>2.0</v>
      </c>
      <c r="F429" s="3">
        <v>1.0</v>
      </c>
      <c r="G429" s="7">
        <v>2.0</v>
      </c>
      <c r="H429" s="3">
        <v>2.0</v>
      </c>
    </row>
    <row r="430">
      <c r="A430" s="3">
        <v>3.0</v>
      </c>
      <c r="B430" s="3" t="s">
        <v>8</v>
      </c>
      <c r="C430" s="3" t="str">
        <f t="shared" ref="C430:C443" si="12">ROMAN(ROW()-429)
</f>
        <v>I</v>
      </c>
      <c r="D430" s="5" t="s">
        <v>442</v>
      </c>
      <c r="E430" s="3">
        <v>1.0</v>
      </c>
      <c r="F430" s="3">
        <v>1.0</v>
      </c>
      <c r="G430" s="3">
        <v>1.0</v>
      </c>
      <c r="H430" s="3">
        <v>1.0</v>
      </c>
    </row>
    <row r="431">
      <c r="C431" s="3" t="str">
        <f t="shared" si="12"/>
        <v>II</v>
      </c>
      <c r="D431" s="5" t="s">
        <v>443</v>
      </c>
      <c r="E431" s="3">
        <v>1.0</v>
      </c>
      <c r="F431" s="3">
        <v>1.0</v>
      </c>
      <c r="G431" s="3">
        <v>1.0</v>
      </c>
      <c r="H431" s="3">
        <v>1.0</v>
      </c>
    </row>
    <row r="432">
      <c r="C432" s="3" t="str">
        <f t="shared" si="12"/>
        <v>III</v>
      </c>
      <c r="D432" s="5" t="s">
        <v>444</v>
      </c>
      <c r="E432" s="3">
        <v>1.0</v>
      </c>
      <c r="F432" s="3">
        <v>1.0</v>
      </c>
      <c r="G432" s="3">
        <v>1.0</v>
      </c>
      <c r="H432" s="3">
        <v>1.0</v>
      </c>
    </row>
    <row r="433">
      <c r="C433" s="3" t="str">
        <f t="shared" si="12"/>
        <v>IV</v>
      </c>
      <c r="D433" s="5" t="s">
        <v>445</v>
      </c>
      <c r="E433" s="3">
        <v>1.0</v>
      </c>
      <c r="F433" s="3">
        <v>1.0</v>
      </c>
      <c r="G433" s="3">
        <v>1.0</v>
      </c>
      <c r="H433" s="3">
        <v>1.0</v>
      </c>
    </row>
    <row r="434">
      <c r="C434" s="3" t="str">
        <f t="shared" si="12"/>
        <v>V</v>
      </c>
      <c r="D434" s="5" t="s">
        <v>446</v>
      </c>
      <c r="E434" s="3">
        <v>1.0</v>
      </c>
      <c r="F434" s="3">
        <v>1.0</v>
      </c>
      <c r="G434" s="3">
        <v>1.0</v>
      </c>
      <c r="H434" s="3">
        <v>1.0</v>
      </c>
    </row>
    <row r="435">
      <c r="C435" s="3" t="str">
        <f t="shared" si="12"/>
        <v>VI</v>
      </c>
      <c r="D435" s="5" t="s">
        <v>447</v>
      </c>
      <c r="E435" s="7">
        <v>0.0</v>
      </c>
      <c r="F435" s="3">
        <v>1.0</v>
      </c>
      <c r="G435" s="3">
        <v>1.0</v>
      </c>
      <c r="H435" s="3">
        <v>1.0</v>
      </c>
    </row>
    <row r="436">
      <c r="C436" s="3" t="str">
        <f t="shared" si="12"/>
        <v>VII</v>
      </c>
      <c r="D436" s="5" t="s">
        <v>448</v>
      </c>
      <c r="E436" s="3">
        <v>0.0</v>
      </c>
      <c r="F436" s="3">
        <v>0.0</v>
      </c>
      <c r="G436" s="3">
        <v>0.0</v>
      </c>
      <c r="H436" s="3">
        <v>0.0</v>
      </c>
    </row>
    <row r="437">
      <c r="C437" s="3" t="str">
        <f t="shared" si="12"/>
        <v>VIII</v>
      </c>
      <c r="D437" s="5" t="s">
        <v>449</v>
      </c>
      <c r="E437" s="3">
        <v>0.0</v>
      </c>
      <c r="F437" s="3">
        <v>0.0</v>
      </c>
      <c r="G437" s="3">
        <v>0.0</v>
      </c>
      <c r="H437" s="3">
        <v>0.0</v>
      </c>
    </row>
    <row r="438">
      <c r="C438" s="3" t="str">
        <f t="shared" si="12"/>
        <v>IX</v>
      </c>
      <c r="D438" s="5" t="s">
        <v>450</v>
      </c>
      <c r="E438" s="3">
        <v>0.0</v>
      </c>
      <c r="F438" s="3">
        <v>0.0</v>
      </c>
      <c r="G438" s="3">
        <v>0.0</v>
      </c>
      <c r="H438" s="3">
        <v>0.0</v>
      </c>
    </row>
    <row r="439">
      <c r="C439" s="3" t="str">
        <f t="shared" si="12"/>
        <v>X</v>
      </c>
      <c r="D439" s="5" t="s">
        <v>451</v>
      </c>
      <c r="E439" s="3">
        <v>0.0</v>
      </c>
      <c r="F439" s="3">
        <v>0.0</v>
      </c>
      <c r="G439" s="3">
        <v>0.0</v>
      </c>
      <c r="H439" s="3">
        <v>0.0</v>
      </c>
    </row>
    <row r="440">
      <c r="C440" s="3" t="str">
        <f t="shared" si="12"/>
        <v>XI</v>
      </c>
      <c r="D440" s="5" t="s">
        <v>452</v>
      </c>
      <c r="E440" s="3">
        <v>0.0</v>
      </c>
      <c r="F440" s="3">
        <v>0.0</v>
      </c>
      <c r="G440" s="3">
        <v>0.0</v>
      </c>
      <c r="H440" s="3">
        <v>0.0</v>
      </c>
    </row>
    <row r="441">
      <c r="C441" s="3" t="str">
        <f t="shared" si="12"/>
        <v>XII</v>
      </c>
      <c r="D441" s="5" t="s">
        <v>453</v>
      </c>
      <c r="E441" s="3">
        <v>0.0</v>
      </c>
      <c r="F441" s="3">
        <v>0.0</v>
      </c>
      <c r="G441" s="3">
        <v>0.0</v>
      </c>
      <c r="H441" s="3">
        <v>0.0</v>
      </c>
    </row>
    <row r="442">
      <c r="C442" s="3" t="str">
        <f t="shared" si="12"/>
        <v>XIII</v>
      </c>
      <c r="D442" s="5" t="s">
        <v>454</v>
      </c>
      <c r="E442" s="3">
        <v>0.0</v>
      </c>
      <c r="F442" s="3">
        <v>0.0</v>
      </c>
      <c r="G442" s="3">
        <v>0.0</v>
      </c>
      <c r="H442" s="3">
        <v>0.0</v>
      </c>
    </row>
    <row r="443">
      <c r="C443" s="3" t="str">
        <f t="shared" si="12"/>
        <v>XIV</v>
      </c>
      <c r="D443" s="5" t="s">
        <v>455</v>
      </c>
      <c r="E443" s="3">
        <v>2.0</v>
      </c>
      <c r="F443" s="3">
        <v>2.0</v>
      </c>
      <c r="G443" s="3">
        <v>2.0</v>
      </c>
      <c r="H443" s="3">
        <v>2.0</v>
      </c>
    </row>
    <row r="444">
      <c r="A444" s="3"/>
      <c r="B444" s="3" t="s">
        <v>30</v>
      </c>
      <c r="C444" s="3" t="str">
        <f t="shared" ref="C444:C474" si="13">ROMAN(ROW()-443)
</f>
        <v>I</v>
      </c>
      <c r="D444" s="5" t="s">
        <v>456</v>
      </c>
      <c r="E444" s="3">
        <v>1.0</v>
      </c>
      <c r="F444" s="3">
        <v>1.0</v>
      </c>
      <c r="G444" s="3">
        <v>1.0</v>
      </c>
      <c r="H444" s="3">
        <v>1.0</v>
      </c>
    </row>
    <row r="445">
      <c r="C445" s="3" t="str">
        <f t="shared" si="13"/>
        <v>II</v>
      </c>
      <c r="D445" s="5" t="s">
        <v>457</v>
      </c>
      <c r="E445" s="3">
        <v>2.0</v>
      </c>
      <c r="F445" s="3">
        <v>2.0</v>
      </c>
      <c r="G445" s="3">
        <v>2.0</v>
      </c>
      <c r="H445" s="3">
        <v>2.0</v>
      </c>
    </row>
    <row r="446">
      <c r="C446" s="3" t="str">
        <f t="shared" si="13"/>
        <v>III</v>
      </c>
      <c r="D446" s="5" t="s">
        <v>458</v>
      </c>
      <c r="E446" s="7">
        <v>0.0</v>
      </c>
      <c r="F446" s="3">
        <v>1.0</v>
      </c>
      <c r="G446" s="3">
        <v>1.0</v>
      </c>
      <c r="H446" s="3">
        <v>1.0</v>
      </c>
    </row>
    <row r="447">
      <c r="C447" s="3" t="str">
        <f t="shared" si="13"/>
        <v>IV</v>
      </c>
      <c r="D447" s="5" t="s">
        <v>459</v>
      </c>
      <c r="E447" s="3">
        <v>2.0</v>
      </c>
      <c r="F447" s="3">
        <v>2.0</v>
      </c>
      <c r="G447" s="3">
        <v>2.0</v>
      </c>
      <c r="H447" s="3">
        <v>2.0</v>
      </c>
    </row>
    <row r="448">
      <c r="C448" s="3" t="str">
        <f t="shared" si="13"/>
        <v>V</v>
      </c>
      <c r="D448" s="5" t="s">
        <v>460</v>
      </c>
      <c r="E448" s="3">
        <v>1.0</v>
      </c>
      <c r="F448" s="3">
        <v>1.0</v>
      </c>
      <c r="G448" s="3">
        <v>1.0</v>
      </c>
      <c r="H448" s="3">
        <v>1.0</v>
      </c>
    </row>
    <row r="449">
      <c r="C449" s="3" t="str">
        <f t="shared" si="13"/>
        <v>VI</v>
      </c>
      <c r="D449" s="5" t="s">
        <v>461</v>
      </c>
      <c r="E449" s="3">
        <v>1.0</v>
      </c>
      <c r="F449" s="3">
        <v>1.0</v>
      </c>
      <c r="G449" s="3">
        <v>1.0</v>
      </c>
      <c r="H449" s="3">
        <v>1.0</v>
      </c>
    </row>
    <row r="450">
      <c r="C450" s="3" t="str">
        <f t="shared" si="13"/>
        <v>VII</v>
      </c>
      <c r="D450" s="5" t="s">
        <v>462</v>
      </c>
      <c r="E450" s="3">
        <v>2.0</v>
      </c>
      <c r="F450" s="3">
        <v>2.0</v>
      </c>
      <c r="G450" s="3">
        <v>2.0</v>
      </c>
      <c r="H450" s="3">
        <v>2.0</v>
      </c>
    </row>
    <row r="451">
      <c r="C451" s="3" t="str">
        <f t="shared" si="13"/>
        <v>VIII</v>
      </c>
      <c r="D451" s="5" t="s">
        <v>463</v>
      </c>
      <c r="E451" s="3">
        <v>1.0</v>
      </c>
      <c r="F451" s="3">
        <v>1.0</v>
      </c>
      <c r="G451" s="3">
        <v>1.0</v>
      </c>
      <c r="H451" s="3">
        <v>1.0</v>
      </c>
    </row>
    <row r="452">
      <c r="C452" s="3" t="str">
        <f t="shared" si="13"/>
        <v>IX</v>
      </c>
      <c r="D452" s="5" t="s">
        <v>464</v>
      </c>
      <c r="E452" s="3">
        <v>2.0</v>
      </c>
      <c r="F452" s="3">
        <v>2.0</v>
      </c>
      <c r="G452" s="3">
        <v>2.0</v>
      </c>
      <c r="H452" s="3">
        <v>2.0</v>
      </c>
    </row>
    <row r="453">
      <c r="C453" s="3" t="str">
        <f t="shared" si="13"/>
        <v>X</v>
      </c>
      <c r="D453" s="5" t="s">
        <v>465</v>
      </c>
      <c r="E453" s="3">
        <v>1.0</v>
      </c>
      <c r="F453" s="3">
        <v>1.0</v>
      </c>
      <c r="G453" s="3">
        <v>1.0</v>
      </c>
      <c r="H453" s="3">
        <v>1.0</v>
      </c>
    </row>
    <row r="454">
      <c r="C454" s="3" t="str">
        <f t="shared" si="13"/>
        <v>XI</v>
      </c>
      <c r="D454" s="5" t="s">
        <v>466</v>
      </c>
      <c r="E454" s="3">
        <v>2.0</v>
      </c>
      <c r="F454" s="3">
        <v>2.0</v>
      </c>
      <c r="G454" s="3">
        <v>2.0</v>
      </c>
      <c r="H454" s="3">
        <v>2.0</v>
      </c>
    </row>
    <row r="455">
      <c r="C455" s="3" t="str">
        <f t="shared" si="13"/>
        <v>XII</v>
      </c>
      <c r="D455" s="5" t="s">
        <v>467</v>
      </c>
      <c r="E455" s="3">
        <v>2.0</v>
      </c>
      <c r="F455" s="3">
        <v>2.0</v>
      </c>
      <c r="G455" s="3">
        <v>2.0</v>
      </c>
      <c r="H455" s="3">
        <v>2.0</v>
      </c>
    </row>
    <row r="456">
      <c r="C456" s="3" t="str">
        <f t="shared" si="13"/>
        <v>XIII</v>
      </c>
      <c r="D456" s="5" t="s">
        <v>468</v>
      </c>
      <c r="E456" s="3">
        <v>0.0</v>
      </c>
      <c r="F456" s="3">
        <v>0.0</v>
      </c>
      <c r="G456" s="3">
        <v>0.0</v>
      </c>
      <c r="H456" s="3">
        <v>0.0</v>
      </c>
    </row>
    <row r="457">
      <c r="C457" s="3" t="str">
        <f t="shared" si="13"/>
        <v>XIV</v>
      </c>
      <c r="D457" s="5" t="s">
        <v>469</v>
      </c>
      <c r="E457" s="3">
        <v>0.0</v>
      </c>
      <c r="F457" s="3">
        <v>0.0</v>
      </c>
      <c r="G457" s="3">
        <v>0.0</v>
      </c>
      <c r="H457" s="3">
        <v>0.0</v>
      </c>
    </row>
    <row r="458">
      <c r="C458" s="3" t="str">
        <f t="shared" si="13"/>
        <v>XV</v>
      </c>
      <c r="D458" s="5" t="s">
        <v>470</v>
      </c>
      <c r="E458" s="3">
        <v>0.0</v>
      </c>
      <c r="F458" s="3">
        <v>0.0</v>
      </c>
      <c r="G458" s="3">
        <v>0.0</v>
      </c>
      <c r="H458" s="3">
        <v>0.0</v>
      </c>
    </row>
    <row r="459">
      <c r="C459" s="3" t="str">
        <f t="shared" si="13"/>
        <v>XVI</v>
      </c>
      <c r="D459" s="5" t="s">
        <v>471</v>
      </c>
      <c r="E459" s="7">
        <v>1.0</v>
      </c>
      <c r="F459" s="3">
        <v>0.0</v>
      </c>
      <c r="G459" s="7">
        <v>1.0</v>
      </c>
      <c r="H459" s="3">
        <v>1.0</v>
      </c>
    </row>
    <row r="460">
      <c r="C460" s="3" t="str">
        <f t="shared" si="13"/>
        <v>XVII</v>
      </c>
      <c r="D460" s="5" t="s">
        <v>472</v>
      </c>
      <c r="E460" s="3">
        <v>0.0</v>
      </c>
      <c r="F460" s="3">
        <v>0.0</v>
      </c>
      <c r="G460" s="3">
        <v>0.0</v>
      </c>
      <c r="H460" s="3">
        <v>0.0</v>
      </c>
    </row>
    <row r="461">
      <c r="C461" s="3" t="str">
        <f t="shared" si="13"/>
        <v>XVIII</v>
      </c>
      <c r="D461" s="5" t="s">
        <v>473</v>
      </c>
      <c r="E461" s="3">
        <v>0.0</v>
      </c>
      <c r="F461" s="3">
        <v>0.0</v>
      </c>
      <c r="G461" s="3">
        <v>0.0</v>
      </c>
      <c r="H461" s="3">
        <v>0.0</v>
      </c>
    </row>
    <row r="462">
      <c r="C462" s="3" t="str">
        <f t="shared" si="13"/>
        <v>XIX</v>
      </c>
      <c r="D462" s="5" t="s">
        <v>474</v>
      </c>
      <c r="E462" s="3">
        <v>1.0</v>
      </c>
      <c r="F462" s="3">
        <v>1.0</v>
      </c>
      <c r="G462" s="3">
        <v>1.0</v>
      </c>
      <c r="H462" s="3">
        <v>1.0</v>
      </c>
    </row>
    <row r="463">
      <c r="C463" s="3" t="str">
        <f t="shared" si="13"/>
        <v>XX</v>
      </c>
      <c r="D463" s="5" t="s">
        <v>475</v>
      </c>
      <c r="E463" s="3">
        <v>1.0</v>
      </c>
      <c r="F463" s="3">
        <v>1.0</v>
      </c>
      <c r="G463" s="3">
        <v>1.0</v>
      </c>
      <c r="H463" s="3">
        <v>1.0</v>
      </c>
    </row>
    <row r="464">
      <c r="C464" s="3" t="str">
        <f t="shared" si="13"/>
        <v>XXI</v>
      </c>
      <c r="D464" s="5" t="s">
        <v>476</v>
      </c>
      <c r="E464" s="3">
        <v>1.0</v>
      </c>
      <c r="F464" s="3">
        <v>1.0</v>
      </c>
      <c r="G464" s="3">
        <v>1.0</v>
      </c>
      <c r="H464" s="3">
        <v>1.0</v>
      </c>
    </row>
    <row r="465">
      <c r="C465" s="3" t="str">
        <f t="shared" si="13"/>
        <v>XXII</v>
      </c>
      <c r="D465" s="5" t="s">
        <v>477</v>
      </c>
      <c r="E465" s="3">
        <v>1.0</v>
      </c>
      <c r="F465" s="3">
        <v>1.0</v>
      </c>
      <c r="G465" s="3">
        <v>1.0</v>
      </c>
      <c r="H465" s="3">
        <v>1.0</v>
      </c>
    </row>
    <row r="466">
      <c r="C466" s="3" t="str">
        <f t="shared" si="13"/>
        <v>XXIII</v>
      </c>
      <c r="D466" s="5" t="s">
        <v>478</v>
      </c>
      <c r="E466" s="3">
        <v>1.0</v>
      </c>
      <c r="F466" s="3">
        <v>1.0</v>
      </c>
      <c r="G466" s="3">
        <v>1.0</v>
      </c>
      <c r="H466" s="3">
        <v>1.0</v>
      </c>
    </row>
    <row r="467">
      <c r="C467" s="3" t="str">
        <f t="shared" si="13"/>
        <v>XXIV</v>
      </c>
      <c r="D467" s="5" t="s">
        <v>479</v>
      </c>
      <c r="E467" s="3">
        <v>0.0</v>
      </c>
      <c r="F467" s="3">
        <v>0.0</v>
      </c>
      <c r="G467" s="3">
        <v>0.0</v>
      </c>
      <c r="H467" s="3">
        <v>0.0</v>
      </c>
    </row>
    <row r="468">
      <c r="C468" s="3" t="str">
        <f t="shared" si="13"/>
        <v>XXV</v>
      </c>
      <c r="D468" s="5" t="s">
        <v>480</v>
      </c>
      <c r="E468" s="3">
        <v>0.0</v>
      </c>
      <c r="F468" s="3">
        <v>0.0</v>
      </c>
      <c r="G468" s="3">
        <v>0.0</v>
      </c>
      <c r="H468" s="3">
        <v>0.0</v>
      </c>
    </row>
    <row r="469">
      <c r="C469" s="3" t="str">
        <f t="shared" si="13"/>
        <v>XXVI</v>
      </c>
      <c r="D469" s="11" t="s">
        <v>481</v>
      </c>
      <c r="E469" s="7">
        <v>0.0</v>
      </c>
      <c r="F469" s="3">
        <v>1.0</v>
      </c>
      <c r="G469" s="7">
        <v>0.0</v>
      </c>
      <c r="H469" s="3">
        <v>0.0</v>
      </c>
    </row>
    <row r="470">
      <c r="C470" s="3" t="str">
        <f t="shared" si="13"/>
        <v>XXVII</v>
      </c>
      <c r="D470" s="5" t="s">
        <v>482</v>
      </c>
      <c r="E470" s="3">
        <v>1.0</v>
      </c>
      <c r="F470" s="3">
        <v>1.0</v>
      </c>
      <c r="G470" s="3">
        <v>1.0</v>
      </c>
      <c r="H470" s="3">
        <v>1.0</v>
      </c>
    </row>
    <row r="471">
      <c r="C471" s="3" t="str">
        <f t="shared" si="13"/>
        <v>XXVIII</v>
      </c>
      <c r="D471" s="5" t="s">
        <v>483</v>
      </c>
      <c r="E471" s="3">
        <v>1.0</v>
      </c>
      <c r="F471" s="3">
        <v>1.0</v>
      </c>
      <c r="G471" s="3">
        <v>1.0</v>
      </c>
      <c r="H471" s="3">
        <v>1.0</v>
      </c>
    </row>
    <row r="472">
      <c r="C472" s="3" t="str">
        <f t="shared" si="13"/>
        <v>XXIX</v>
      </c>
      <c r="D472" s="5" t="s">
        <v>484</v>
      </c>
      <c r="E472" s="3">
        <v>0.0</v>
      </c>
      <c r="F472" s="3">
        <v>0.0</v>
      </c>
      <c r="G472" s="3">
        <v>0.0</v>
      </c>
      <c r="H472" s="3">
        <v>0.0</v>
      </c>
    </row>
    <row r="473">
      <c r="C473" s="3" t="str">
        <f t="shared" si="13"/>
        <v>XXX</v>
      </c>
      <c r="D473" s="5" t="s">
        <v>485</v>
      </c>
      <c r="E473" s="3">
        <v>0.0</v>
      </c>
      <c r="F473" s="3">
        <v>0.0</v>
      </c>
      <c r="G473" s="3">
        <v>0.0</v>
      </c>
      <c r="H473" s="3">
        <v>0.0</v>
      </c>
    </row>
    <row r="474">
      <c r="C474" s="3" t="str">
        <f t="shared" si="13"/>
        <v>XXXI</v>
      </c>
      <c r="D474" s="5" t="s">
        <v>486</v>
      </c>
      <c r="E474" s="3">
        <v>1.0</v>
      </c>
      <c r="F474" s="3">
        <v>1.0</v>
      </c>
      <c r="G474" s="3">
        <v>1.0</v>
      </c>
      <c r="H474" s="3">
        <v>1.0</v>
      </c>
    </row>
    <row r="475">
      <c r="A475" s="3"/>
      <c r="B475" s="3" t="s">
        <v>77</v>
      </c>
      <c r="C475" s="3" t="str">
        <f t="shared" ref="C475:C509" si="14">ROMAN(ROW()-474)
</f>
        <v>I</v>
      </c>
      <c r="D475" s="5" t="s">
        <v>487</v>
      </c>
      <c r="E475" s="3">
        <v>0.0</v>
      </c>
      <c r="F475" s="3">
        <v>0.0</v>
      </c>
      <c r="G475" s="3">
        <v>0.0</v>
      </c>
      <c r="H475" s="3">
        <v>0.0</v>
      </c>
    </row>
    <row r="476">
      <c r="C476" s="3" t="str">
        <f t="shared" si="14"/>
        <v>II</v>
      </c>
      <c r="D476" s="5" t="s">
        <v>488</v>
      </c>
      <c r="E476" s="3">
        <v>0.0</v>
      </c>
      <c r="F476" s="3">
        <v>0.0</v>
      </c>
      <c r="G476" s="3">
        <v>0.0</v>
      </c>
      <c r="H476" s="3">
        <v>0.0</v>
      </c>
    </row>
    <row r="477">
      <c r="C477" s="3" t="str">
        <f t="shared" si="14"/>
        <v>III</v>
      </c>
      <c r="D477" s="5" t="s">
        <v>489</v>
      </c>
      <c r="E477" s="7">
        <v>1.0</v>
      </c>
      <c r="F477" s="3">
        <v>0.0</v>
      </c>
      <c r="G477" s="3">
        <v>0.0</v>
      </c>
      <c r="H477" s="3">
        <v>0.0</v>
      </c>
    </row>
    <row r="478">
      <c r="C478" s="3" t="str">
        <f t="shared" si="14"/>
        <v>IV</v>
      </c>
      <c r="D478" s="5" t="s">
        <v>490</v>
      </c>
      <c r="E478" s="3">
        <v>0.0</v>
      </c>
      <c r="F478" s="3">
        <v>0.0</v>
      </c>
      <c r="G478" s="3">
        <v>0.0</v>
      </c>
      <c r="H478" s="3">
        <v>0.0</v>
      </c>
    </row>
    <row r="479">
      <c r="C479" s="3" t="str">
        <f t="shared" si="14"/>
        <v>V</v>
      </c>
      <c r="D479" s="5" t="s">
        <v>491</v>
      </c>
      <c r="E479" s="3">
        <v>0.0</v>
      </c>
      <c r="F479" s="3">
        <v>0.0</v>
      </c>
      <c r="G479" s="3">
        <v>0.0</v>
      </c>
      <c r="H479" s="3">
        <v>0.0</v>
      </c>
    </row>
    <row r="480">
      <c r="C480" s="3" t="str">
        <f t="shared" si="14"/>
        <v>VI</v>
      </c>
      <c r="D480" s="5" t="s">
        <v>492</v>
      </c>
      <c r="E480" s="3">
        <v>0.0</v>
      </c>
      <c r="F480" s="3">
        <v>0.0</v>
      </c>
      <c r="G480" s="3">
        <v>0.0</v>
      </c>
      <c r="H480" s="3">
        <v>0.0</v>
      </c>
    </row>
    <row r="481">
      <c r="C481" s="3" t="str">
        <f t="shared" si="14"/>
        <v>VII</v>
      </c>
      <c r="D481" s="5" t="s">
        <v>493</v>
      </c>
      <c r="E481" s="3">
        <v>1.0</v>
      </c>
      <c r="F481" s="3">
        <v>1.0</v>
      </c>
      <c r="G481" s="3">
        <v>1.0</v>
      </c>
      <c r="H481" s="3">
        <v>1.0</v>
      </c>
    </row>
    <row r="482">
      <c r="C482" s="3" t="str">
        <f t="shared" si="14"/>
        <v>VIII</v>
      </c>
      <c r="D482" s="5" t="s">
        <v>494</v>
      </c>
      <c r="E482" s="3">
        <v>1.0</v>
      </c>
      <c r="F482" s="3">
        <v>1.0</v>
      </c>
      <c r="G482" s="3">
        <v>1.0</v>
      </c>
      <c r="H482" s="3">
        <v>1.0</v>
      </c>
    </row>
    <row r="483">
      <c r="C483" s="3" t="str">
        <f t="shared" si="14"/>
        <v>IX</v>
      </c>
      <c r="D483" s="5" t="s">
        <v>495</v>
      </c>
      <c r="E483" s="3">
        <v>1.0</v>
      </c>
      <c r="F483" s="3">
        <v>1.0</v>
      </c>
      <c r="G483" s="3">
        <v>1.0</v>
      </c>
      <c r="H483" s="3">
        <v>1.0</v>
      </c>
    </row>
    <row r="484">
      <c r="C484" s="3" t="str">
        <f t="shared" si="14"/>
        <v>X</v>
      </c>
      <c r="D484" s="5" t="s">
        <v>496</v>
      </c>
      <c r="E484" s="3">
        <v>1.0</v>
      </c>
      <c r="F484" s="3">
        <v>1.0</v>
      </c>
      <c r="G484" s="3">
        <v>1.0</v>
      </c>
      <c r="H484" s="3">
        <v>1.0</v>
      </c>
    </row>
    <row r="485">
      <c r="C485" s="3" t="str">
        <f t="shared" si="14"/>
        <v>XI</v>
      </c>
      <c r="D485" s="5" t="s">
        <v>497</v>
      </c>
      <c r="E485" s="3">
        <v>1.0</v>
      </c>
      <c r="F485" s="3">
        <v>1.0</v>
      </c>
      <c r="G485" s="3">
        <v>1.0</v>
      </c>
      <c r="H485" s="3">
        <v>1.0</v>
      </c>
    </row>
    <row r="486">
      <c r="C486" s="3" t="str">
        <f t="shared" si="14"/>
        <v>XII</v>
      </c>
      <c r="D486" s="5" t="s">
        <v>498</v>
      </c>
      <c r="E486" s="3">
        <v>1.0</v>
      </c>
      <c r="F486" s="3">
        <v>1.0</v>
      </c>
      <c r="G486" s="3">
        <v>1.0</v>
      </c>
      <c r="H486" s="3">
        <v>1.0</v>
      </c>
    </row>
    <row r="487">
      <c r="C487" s="3" t="str">
        <f t="shared" si="14"/>
        <v>XIII</v>
      </c>
      <c r="D487" s="5" t="s">
        <v>499</v>
      </c>
      <c r="E487" s="3">
        <v>0.0</v>
      </c>
      <c r="F487" s="3">
        <v>0.0</v>
      </c>
      <c r="G487" s="3">
        <v>0.0</v>
      </c>
      <c r="H487" s="3">
        <v>0.0</v>
      </c>
    </row>
    <row r="488">
      <c r="C488" s="3" t="str">
        <f t="shared" si="14"/>
        <v>XIV</v>
      </c>
      <c r="D488" s="5" t="s">
        <v>500</v>
      </c>
      <c r="E488" s="3">
        <v>0.0</v>
      </c>
      <c r="F488" s="3">
        <v>0.0</v>
      </c>
      <c r="G488" s="3">
        <v>0.0</v>
      </c>
      <c r="H488" s="3">
        <v>0.0</v>
      </c>
    </row>
    <row r="489">
      <c r="C489" s="3" t="str">
        <f t="shared" si="14"/>
        <v>XV</v>
      </c>
      <c r="D489" s="5" t="s">
        <v>501</v>
      </c>
      <c r="E489" s="3">
        <v>0.0</v>
      </c>
      <c r="F489" s="3">
        <v>0.0</v>
      </c>
      <c r="G489" s="3">
        <v>0.0</v>
      </c>
      <c r="H489" s="3">
        <v>0.0</v>
      </c>
    </row>
    <row r="490">
      <c r="C490" s="3" t="str">
        <f t="shared" si="14"/>
        <v>XVI</v>
      </c>
      <c r="D490" s="5" t="s">
        <v>502</v>
      </c>
      <c r="E490" s="3">
        <v>1.0</v>
      </c>
      <c r="F490" s="3">
        <v>1.0</v>
      </c>
      <c r="G490" s="3">
        <v>1.0</v>
      </c>
      <c r="H490" s="3">
        <v>1.0</v>
      </c>
    </row>
    <row r="491">
      <c r="C491" s="3" t="str">
        <f t="shared" si="14"/>
        <v>XVII</v>
      </c>
      <c r="D491" s="5" t="s">
        <v>503</v>
      </c>
      <c r="E491" s="7">
        <v>0.0</v>
      </c>
      <c r="F491" s="3">
        <v>1.0</v>
      </c>
      <c r="G491" s="7">
        <v>0.0</v>
      </c>
      <c r="H491" s="3">
        <v>0.0</v>
      </c>
    </row>
    <row r="492">
      <c r="C492" s="3" t="str">
        <f t="shared" si="14"/>
        <v>XVIII</v>
      </c>
      <c r="D492" s="5" t="s">
        <v>504</v>
      </c>
      <c r="E492" s="3">
        <v>0.0</v>
      </c>
      <c r="F492" s="3">
        <v>0.0</v>
      </c>
      <c r="G492" s="3">
        <v>0.0</v>
      </c>
      <c r="H492" s="3">
        <v>0.0</v>
      </c>
    </row>
    <row r="493">
      <c r="C493" s="3" t="str">
        <f t="shared" si="14"/>
        <v>XIX</v>
      </c>
      <c r="D493" s="5" t="s">
        <v>505</v>
      </c>
      <c r="E493" s="3">
        <v>0.0</v>
      </c>
      <c r="F493" s="3">
        <v>0.0</v>
      </c>
      <c r="G493" s="3">
        <v>0.0</v>
      </c>
      <c r="H493" s="3">
        <v>0.0</v>
      </c>
    </row>
    <row r="494">
      <c r="C494" s="3" t="str">
        <f t="shared" si="14"/>
        <v>XX</v>
      </c>
      <c r="D494" s="5" t="s">
        <v>506</v>
      </c>
      <c r="E494" s="3">
        <v>0.0</v>
      </c>
      <c r="F494" s="3">
        <v>0.0</v>
      </c>
      <c r="G494" s="3">
        <v>0.0</v>
      </c>
      <c r="H494" s="3">
        <v>0.0</v>
      </c>
    </row>
    <row r="495">
      <c r="C495" s="3" t="str">
        <f t="shared" si="14"/>
        <v>XXI</v>
      </c>
      <c r="D495" s="5" t="s">
        <v>507</v>
      </c>
      <c r="E495" s="3">
        <v>0.0</v>
      </c>
      <c r="F495" s="3">
        <v>0.0</v>
      </c>
      <c r="G495" s="3">
        <v>0.0</v>
      </c>
      <c r="H495" s="3">
        <v>0.0</v>
      </c>
    </row>
    <row r="496">
      <c r="C496" s="3" t="str">
        <f t="shared" si="14"/>
        <v>XXII</v>
      </c>
      <c r="D496" s="5" t="s">
        <v>508</v>
      </c>
      <c r="E496" s="3">
        <v>0.0</v>
      </c>
      <c r="F496" s="3">
        <v>0.0</v>
      </c>
      <c r="G496" s="3">
        <v>0.0</v>
      </c>
      <c r="H496" s="3">
        <v>0.0</v>
      </c>
    </row>
    <row r="497">
      <c r="C497" s="3" t="str">
        <f t="shared" si="14"/>
        <v>XXIII</v>
      </c>
      <c r="D497" s="5" t="s">
        <v>509</v>
      </c>
      <c r="E497" s="3">
        <v>0.0</v>
      </c>
      <c r="F497" s="3">
        <v>0.0</v>
      </c>
      <c r="G497" s="3">
        <v>0.0</v>
      </c>
      <c r="H497" s="3">
        <v>0.0</v>
      </c>
    </row>
    <row r="498">
      <c r="C498" s="3" t="str">
        <f t="shared" si="14"/>
        <v>XXIV</v>
      </c>
      <c r="D498" s="5" t="s">
        <v>510</v>
      </c>
      <c r="E498" s="3">
        <v>0.0</v>
      </c>
      <c r="F498" s="3">
        <v>0.0</v>
      </c>
      <c r="G498" s="3">
        <v>0.0</v>
      </c>
      <c r="H498" s="3">
        <v>0.0</v>
      </c>
    </row>
    <row r="499">
      <c r="C499" s="3" t="str">
        <f t="shared" si="14"/>
        <v>XXV</v>
      </c>
      <c r="D499" s="5" t="s">
        <v>511</v>
      </c>
      <c r="E499" s="3">
        <v>0.0</v>
      </c>
      <c r="F499" s="3">
        <v>0.0</v>
      </c>
      <c r="G499" s="3">
        <v>0.0</v>
      </c>
      <c r="H499" s="3">
        <v>0.0</v>
      </c>
    </row>
    <row r="500">
      <c r="C500" s="3" t="str">
        <f t="shared" si="14"/>
        <v>XXVI</v>
      </c>
      <c r="D500" s="5" t="s">
        <v>512</v>
      </c>
      <c r="E500" s="6">
        <v>0.0</v>
      </c>
      <c r="F500" s="3">
        <v>0.0</v>
      </c>
      <c r="G500" s="3">
        <v>0.0</v>
      </c>
      <c r="H500" s="3">
        <v>0.0</v>
      </c>
    </row>
    <row r="501">
      <c r="C501" s="3" t="str">
        <f t="shared" si="14"/>
        <v>XXVII</v>
      </c>
      <c r="D501" s="5" t="s">
        <v>513</v>
      </c>
      <c r="E501" s="3">
        <v>0.0</v>
      </c>
      <c r="F501" s="3">
        <v>0.0</v>
      </c>
      <c r="G501" s="3">
        <v>0.0</v>
      </c>
      <c r="H501" s="3">
        <v>0.0</v>
      </c>
    </row>
    <row r="502">
      <c r="C502" s="3" t="str">
        <f t="shared" si="14"/>
        <v>XXVIII</v>
      </c>
      <c r="D502" s="5" t="s">
        <v>514</v>
      </c>
      <c r="E502" s="3">
        <v>0.0</v>
      </c>
      <c r="F502" s="3">
        <v>0.0</v>
      </c>
      <c r="G502" s="3">
        <v>0.0</v>
      </c>
      <c r="H502" s="3">
        <v>0.0</v>
      </c>
    </row>
    <row r="503">
      <c r="C503" s="3" t="str">
        <f t="shared" si="14"/>
        <v>XXIX</v>
      </c>
      <c r="D503" s="5" t="s">
        <v>515</v>
      </c>
      <c r="E503" s="3">
        <v>0.0</v>
      </c>
      <c r="F503" s="3">
        <v>0.0</v>
      </c>
      <c r="G503" s="3">
        <v>0.0</v>
      </c>
      <c r="H503" s="3">
        <v>0.0</v>
      </c>
    </row>
    <row r="504">
      <c r="C504" s="3" t="str">
        <f t="shared" si="14"/>
        <v>XXX</v>
      </c>
      <c r="D504" s="5" t="s">
        <v>516</v>
      </c>
      <c r="E504" s="3">
        <v>0.0</v>
      </c>
      <c r="F504" s="3">
        <v>0.0</v>
      </c>
      <c r="G504" s="3">
        <v>0.0</v>
      </c>
      <c r="H504" s="3">
        <v>0.0</v>
      </c>
    </row>
    <row r="505">
      <c r="C505" s="3" t="str">
        <f t="shared" si="14"/>
        <v>XXXI</v>
      </c>
      <c r="D505" s="5" t="s">
        <v>517</v>
      </c>
      <c r="E505" s="3">
        <v>0.0</v>
      </c>
      <c r="F505" s="3">
        <v>0.0</v>
      </c>
      <c r="G505" s="3">
        <v>0.0</v>
      </c>
      <c r="H505" s="3">
        <v>0.0</v>
      </c>
    </row>
    <row r="506">
      <c r="C506" s="3" t="str">
        <f t="shared" si="14"/>
        <v>XXXII</v>
      </c>
      <c r="D506" s="5" t="s">
        <v>518</v>
      </c>
      <c r="E506" s="3">
        <v>1.0</v>
      </c>
      <c r="F506" s="3">
        <v>1.0</v>
      </c>
      <c r="G506" s="3">
        <v>1.0</v>
      </c>
      <c r="H506" s="3">
        <v>1.0</v>
      </c>
    </row>
    <row r="507">
      <c r="C507" s="3" t="str">
        <f t="shared" si="14"/>
        <v>XXXIII</v>
      </c>
      <c r="D507" s="5" t="s">
        <v>519</v>
      </c>
      <c r="E507" s="3">
        <v>0.0</v>
      </c>
      <c r="F507" s="3">
        <v>0.0</v>
      </c>
      <c r="G507" s="3">
        <v>0.0</v>
      </c>
      <c r="H507" s="3">
        <v>0.0</v>
      </c>
    </row>
    <row r="508">
      <c r="C508" s="3" t="str">
        <f t="shared" si="14"/>
        <v>XXXIV</v>
      </c>
      <c r="D508" s="5" t="s">
        <v>520</v>
      </c>
      <c r="E508" s="3">
        <v>0.0</v>
      </c>
      <c r="F508" s="3">
        <v>0.0</v>
      </c>
      <c r="G508" s="3">
        <v>0.0</v>
      </c>
      <c r="H508" s="3">
        <v>0.0</v>
      </c>
    </row>
    <row r="509">
      <c r="C509" s="3" t="str">
        <f t="shared" si="14"/>
        <v>XXXV</v>
      </c>
      <c r="D509" s="5" t="s">
        <v>521</v>
      </c>
      <c r="E509" s="3">
        <v>0.0</v>
      </c>
      <c r="F509" s="3">
        <v>0.0</v>
      </c>
      <c r="G509" s="3">
        <v>0.0</v>
      </c>
      <c r="H509" s="3">
        <v>0.0</v>
      </c>
    </row>
    <row r="510">
      <c r="A510" s="3">
        <v>4.0</v>
      </c>
      <c r="B510" s="3" t="s">
        <v>8</v>
      </c>
      <c r="C510" s="3" t="str">
        <f t="shared" ref="C510:C541" si="15">ROMAN(ROW()-509)
</f>
        <v>I</v>
      </c>
      <c r="D510" s="5" t="s">
        <v>522</v>
      </c>
      <c r="E510" s="3">
        <v>1.0</v>
      </c>
      <c r="F510" s="3">
        <v>1.0</v>
      </c>
      <c r="G510" s="3">
        <v>1.0</v>
      </c>
      <c r="H510" s="3">
        <v>1.0</v>
      </c>
    </row>
    <row r="511">
      <c r="C511" s="3" t="str">
        <f t="shared" si="15"/>
        <v>II</v>
      </c>
      <c r="D511" s="5" t="s">
        <v>523</v>
      </c>
      <c r="E511" s="3">
        <v>1.0</v>
      </c>
      <c r="F511" s="3">
        <v>1.0</v>
      </c>
      <c r="G511" s="3">
        <v>1.0</v>
      </c>
      <c r="H511" s="3">
        <v>1.0</v>
      </c>
    </row>
    <row r="512">
      <c r="C512" s="3" t="str">
        <f t="shared" si="15"/>
        <v>III</v>
      </c>
      <c r="D512" s="5" t="s">
        <v>524</v>
      </c>
      <c r="E512" s="3">
        <v>1.0</v>
      </c>
      <c r="F512" s="3">
        <v>1.0</v>
      </c>
      <c r="G512" s="3">
        <v>1.0</v>
      </c>
      <c r="H512" s="3">
        <v>1.0</v>
      </c>
    </row>
    <row r="513">
      <c r="C513" s="3" t="str">
        <f t="shared" si="15"/>
        <v>IV</v>
      </c>
      <c r="D513" s="5" t="s">
        <v>525</v>
      </c>
      <c r="E513" s="3">
        <v>1.0</v>
      </c>
      <c r="F513" s="3">
        <v>1.0</v>
      </c>
      <c r="G513" s="3">
        <v>1.0</v>
      </c>
      <c r="H513" s="3">
        <v>1.0</v>
      </c>
    </row>
    <row r="514">
      <c r="C514" s="3" t="str">
        <f t="shared" si="15"/>
        <v>V</v>
      </c>
      <c r="D514" s="5" t="s">
        <v>526</v>
      </c>
      <c r="E514" s="3">
        <v>0.0</v>
      </c>
      <c r="F514" s="3">
        <v>0.0</v>
      </c>
      <c r="G514" s="3">
        <v>0.0</v>
      </c>
      <c r="H514" s="3">
        <v>0.0</v>
      </c>
    </row>
    <row r="515">
      <c r="C515" s="3" t="str">
        <f t="shared" si="15"/>
        <v>VI</v>
      </c>
      <c r="D515" s="5" t="s">
        <v>527</v>
      </c>
      <c r="E515" s="3">
        <v>1.0</v>
      </c>
      <c r="F515" s="3">
        <v>1.0</v>
      </c>
      <c r="G515" s="3">
        <v>1.0</v>
      </c>
      <c r="H515" s="3">
        <v>1.0</v>
      </c>
    </row>
    <row r="516">
      <c r="C516" s="3" t="str">
        <f t="shared" si="15"/>
        <v>VII</v>
      </c>
      <c r="D516" s="5" t="s">
        <v>528</v>
      </c>
      <c r="E516" s="3">
        <v>1.0</v>
      </c>
      <c r="F516" s="3">
        <v>1.0</v>
      </c>
      <c r="G516" s="3">
        <v>1.0</v>
      </c>
      <c r="H516" s="3">
        <v>1.0</v>
      </c>
    </row>
    <row r="517">
      <c r="C517" s="3" t="str">
        <f t="shared" si="15"/>
        <v>VIII</v>
      </c>
      <c r="D517" s="5" t="s">
        <v>529</v>
      </c>
      <c r="E517" s="3">
        <v>1.0</v>
      </c>
      <c r="F517" s="3">
        <v>1.0</v>
      </c>
      <c r="G517" s="3">
        <v>1.0</v>
      </c>
      <c r="H517" s="3">
        <v>1.0</v>
      </c>
    </row>
    <row r="518">
      <c r="C518" s="3" t="str">
        <f t="shared" si="15"/>
        <v>IX</v>
      </c>
      <c r="D518" s="5" t="s">
        <v>530</v>
      </c>
      <c r="E518" s="3">
        <v>1.0</v>
      </c>
      <c r="F518" s="3">
        <v>1.0</v>
      </c>
      <c r="G518" s="3">
        <v>1.0</v>
      </c>
      <c r="H518" s="3">
        <v>1.0</v>
      </c>
    </row>
    <row r="519">
      <c r="C519" s="3" t="str">
        <f t="shared" si="15"/>
        <v>X</v>
      </c>
      <c r="D519" s="5" t="s">
        <v>531</v>
      </c>
      <c r="E519" s="3">
        <v>1.0</v>
      </c>
      <c r="F519" s="3">
        <v>1.0</v>
      </c>
      <c r="G519" s="3">
        <v>1.0</v>
      </c>
      <c r="H519" s="3">
        <v>1.0</v>
      </c>
    </row>
    <row r="520">
      <c r="C520" s="3" t="str">
        <f t="shared" si="15"/>
        <v>XI</v>
      </c>
      <c r="D520" s="5" t="s">
        <v>532</v>
      </c>
      <c r="E520" s="3">
        <v>0.0</v>
      </c>
      <c r="F520" s="3">
        <v>0.0</v>
      </c>
      <c r="G520" s="3">
        <v>0.0</v>
      </c>
      <c r="H520" s="3">
        <v>0.0</v>
      </c>
    </row>
    <row r="521">
      <c r="C521" s="3" t="str">
        <f t="shared" si="15"/>
        <v>XII</v>
      </c>
      <c r="D521" s="5" t="s">
        <v>533</v>
      </c>
      <c r="E521" s="3">
        <v>1.0</v>
      </c>
      <c r="F521" s="3">
        <v>1.0</v>
      </c>
      <c r="G521" s="3">
        <v>1.0</v>
      </c>
      <c r="H521" s="3">
        <v>1.0</v>
      </c>
    </row>
    <row r="522">
      <c r="C522" s="3" t="str">
        <f t="shared" si="15"/>
        <v>XIII</v>
      </c>
      <c r="D522" s="5" t="s">
        <v>534</v>
      </c>
      <c r="E522" s="3">
        <v>1.0</v>
      </c>
      <c r="F522" s="3">
        <v>1.0</v>
      </c>
      <c r="G522" s="3">
        <v>1.0</v>
      </c>
      <c r="H522" s="3">
        <v>1.0</v>
      </c>
    </row>
    <row r="523">
      <c r="C523" s="3" t="str">
        <f t="shared" si="15"/>
        <v>XIV</v>
      </c>
      <c r="D523" s="5" t="s">
        <v>535</v>
      </c>
      <c r="E523" s="3">
        <v>1.0</v>
      </c>
      <c r="F523" s="3">
        <v>1.0</v>
      </c>
      <c r="G523" s="3">
        <v>1.0</v>
      </c>
      <c r="H523" s="3">
        <v>1.0</v>
      </c>
    </row>
    <row r="524">
      <c r="C524" s="3" t="str">
        <f t="shared" si="15"/>
        <v>XV</v>
      </c>
      <c r="D524" s="5" t="s">
        <v>536</v>
      </c>
      <c r="E524" s="3">
        <v>0.0</v>
      </c>
      <c r="F524" s="3">
        <v>0.0</v>
      </c>
      <c r="G524" s="3">
        <v>0.0</v>
      </c>
      <c r="H524" s="3">
        <v>0.0</v>
      </c>
    </row>
    <row r="525">
      <c r="C525" s="3" t="str">
        <f t="shared" si="15"/>
        <v>XVI</v>
      </c>
      <c r="D525" s="12" t="s">
        <v>537</v>
      </c>
      <c r="E525" s="3">
        <v>1.0</v>
      </c>
      <c r="F525" s="3">
        <v>1.0</v>
      </c>
      <c r="G525" s="3">
        <v>1.0</v>
      </c>
      <c r="H525" s="3">
        <v>1.0</v>
      </c>
    </row>
    <row r="526">
      <c r="C526" s="3" t="str">
        <f t="shared" si="15"/>
        <v>XVII</v>
      </c>
      <c r="D526" s="5" t="s">
        <v>538</v>
      </c>
      <c r="E526" s="3">
        <v>1.0</v>
      </c>
      <c r="F526" s="3">
        <v>1.0</v>
      </c>
      <c r="G526" s="3">
        <v>1.0</v>
      </c>
      <c r="H526" s="3">
        <v>1.0</v>
      </c>
    </row>
    <row r="527">
      <c r="C527" s="3" t="str">
        <f t="shared" si="15"/>
        <v>XVIII</v>
      </c>
      <c r="D527" s="5" t="s">
        <v>539</v>
      </c>
      <c r="E527" s="3">
        <v>1.0</v>
      </c>
      <c r="F527" s="3">
        <v>1.0</v>
      </c>
      <c r="G527" s="3">
        <v>1.0</v>
      </c>
      <c r="H527" s="3">
        <v>1.0</v>
      </c>
    </row>
    <row r="528">
      <c r="C528" s="3" t="str">
        <f t="shared" si="15"/>
        <v>XIX</v>
      </c>
      <c r="D528" s="5" t="s">
        <v>540</v>
      </c>
      <c r="E528" s="3">
        <v>1.0</v>
      </c>
      <c r="F528" s="3">
        <v>1.0</v>
      </c>
      <c r="G528" s="3">
        <v>1.0</v>
      </c>
      <c r="H528" s="3">
        <v>1.0</v>
      </c>
    </row>
    <row r="529">
      <c r="C529" s="3" t="str">
        <f t="shared" si="15"/>
        <v>XX</v>
      </c>
      <c r="D529" s="5" t="s">
        <v>541</v>
      </c>
      <c r="E529" s="3">
        <v>1.0</v>
      </c>
      <c r="F529" s="3">
        <v>1.0</v>
      </c>
      <c r="G529" s="3">
        <v>1.0</v>
      </c>
      <c r="H529" s="3">
        <v>1.0</v>
      </c>
    </row>
    <row r="530">
      <c r="C530" s="3" t="str">
        <f t="shared" si="15"/>
        <v>XXI</v>
      </c>
      <c r="D530" s="5" t="s">
        <v>542</v>
      </c>
      <c r="E530" s="3">
        <v>1.0</v>
      </c>
      <c r="F530" s="3">
        <v>1.0</v>
      </c>
      <c r="G530" s="3">
        <v>1.0</v>
      </c>
      <c r="H530" s="3">
        <v>1.0</v>
      </c>
    </row>
    <row r="531">
      <c r="C531" s="3" t="str">
        <f t="shared" si="15"/>
        <v>XXII</v>
      </c>
      <c r="D531" s="5" t="s">
        <v>543</v>
      </c>
      <c r="E531" s="3">
        <v>1.0</v>
      </c>
      <c r="F531" s="3">
        <v>1.0</v>
      </c>
      <c r="G531" s="3">
        <v>1.0</v>
      </c>
      <c r="H531" s="3">
        <v>1.0</v>
      </c>
    </row>
    <row r="532">
      <c r="C532" s="3" t="str">
        <f t="shared" si="15"/>
        <v>XXIII</v>
      </c>
      <c r="D532" s="5" t="s">
        <v>544</v>
      </c>
      <c r="E532" s="3">
        <v>1.0</v>
      </c>
      <c r="F532" s="3">
        <v>1.0</v>
      </c>
      <c r="G532" s="3">
        <v>1.0</v>
      </c>
      <c r="H532" s="3">
        <v>1.0</v>
      </c>
    </row>
    <row r="533">
      <c r="C533" s="3" t="str">
        <f t="shared" si="15"/>
        <v>XXIV</v>
      </c>
      <c r="D533" s="5" t="s">
        <v>545</v>
      </c>
      <c r="E533" s="3">
        <v>0.0</v>
      </c>
      <c r="F533" s="3">
        <v>0.0</v>
      </c>
      <c r="G533" s="3">
        <v>0.0</v>
      </c>
      <c r="H533" s="3">
        <v>0.0</v>
      </c>
    </row>
    <row r="534">
      <c r="C534" s="3" t="str">
        <f t="shared" si="15"/>
        <v>XXV</v>
      </c>
      <c r="D534" s="5" t="s">
        <v>546</v>
      </c>
      <c r="E534" s="3">
        <v>1.0</v>
      </c>
      <c r="F534" s="3">
        <v>1.0</v>
      </c>
      <c r="G534" s="3">
        <v>1.0</v>
      </c>
      <c r="H534" s="3">
        <v>1.0</v>
      </c>
    </row>
    <row r="535">
      <c r="C535" s="3" t="str">
        <f t="shared" si="15"/>
        <v>XXVI</v>
      </c>
      <c r="D535" s="5" t="s">
        <v>547</v>
      </c>
      <c r="E535" s="3">
        <v>1.0</v>
      </c>
      <c r="F535" s="3">
        <v>1.0</v>
      </c>
      <c r="G535" s="3">
        <v>1.0</v>
      </c>
      <c r="H535" s="3">
        <v>1.0</v>
      </c>
    </row>
    <row r="536">
      <c r="C536" s="3" t="str">
        <f t="shared" si="15"/>
        <v>XXVII</v>
      </c>
      <c r="D536" s="5" t="s">
        <v>548</v>
      </c>
      <c r="E536" s="3">
        <v>1.0</v>
      </c>
      <c r="F536" s="3">
        <v>1.0</v>
      </c>
      <c r="G536" s="3">
        <v>1.0</v>
      </c>
      <c r="H536" s="3">
        <v>1.0</v>
      </c>
    </row>
    <row r="537">
      <c r="C537" s="3" t="str">
        <f t="shared" si="15"/>
        <v>XXVIII</v>
      </c>
      <c r="D537" s="5" t="s">
        <v>549</v>
      </c>
      <c r="E537" s="3">
        <v>0.0</v>
      </c>
      <c r="F537" s="3">
        <v>0.0</v>
      </c>
      <c r="G537" s="3">
        <v>0.0</v>
      </c>
      <c r="H537" s="3">
        <v>0.0</v>
      </c>
    </row>
    <row r="538">
      <c r="C538" s="3" t="str">
        <f t="shared" si="15"/>
        <v>XXIX</v>
      </c>
      <c r="D538" s="5" t="s">
        <v>550</v>
      </c>
      <c r="E538" s="3">
        <v>0.0</v>
      </c>
      <c r="F538" s="3">
        <v>0.0</v>
      </c>
      <c r="G538" s="3">
        <v>0.0</v>
      </c>
      <c r="H538" s="3">
        <v>0.0</v>
      </c>
    </row>
    <row r="539">
      <c r="C539" s="3" t="str">
        <f t="shared" si="15"/>
        <v>XXX</v>
      </c>
      <c r="D539" s="5" t="s">
        <v>551</v>
      </c>
      <c r="E539" s="3">
        <v>1.0</v>
      </c>
      <c r="F539" s="3">
        <v>1.0</v>
      </c>
      <c r="G539" s="3">
        <v>1.0</v>
      </c>
      <c r="H539" s="3">
        <v>1.0</v>
      </c>
    </row>
    <row r="540">
      <c r="C540" s="3" t="str">
        <f t="shared" si="15"/>
        <v>XXXI</v>
      </c>
      <c r="D540" s="5" t="s">
        <v>552</v>
      </c>
      <c r="E540" s="3">
        <v>0.0</v>
      </c>
      <c r="F540" s="3">
        <v>0.0</v>
      </c>
      <c r="G540" s="3">
        <v>0.0</v>
      </c>
      <c r="H540" s="3">
        <v>0.0</v>
      </c>
    </row>
    <row r="541">
      <c r="C541" s="3" t="str">
        <f t="shared" si="15"/>
        <v>XXXII</v>
      </c>
      <c r="D541" s="5" t="s">
        <v>553</v>
      </c>
      <c r="E541" s="3">
        <v>0.0</v>
      </c>
      <c r="F541" s="3">
        <v>0.0</v>
      </c>
      <c r="G541" s="3">
        <v>0.0</v>
      </c>
      <c r="H541" s="3">
        <v>0.0</v>
      </c>
    </row>
    <row r="542">
      <c r="A542" s="3"/>
      <c r="B542" s="3" t="s">
        <v>30</v>
      </c>
      <c r="C542" s="3" t="str">
        <f t="shared" ref="C542:C567" si="16">ROMAN(ROW()-541)
</f>
        <v>I</v>
      </c>
      <c r="D542" s="5" t="s">
        <v>554</v>
      </c>
      <c r="E542" s="3">
        <v>0.0</v>
      </c>
      <c r="F542" s="3">
        <v>0.0</v>
      </c>
      <c r="G542" s="3">
        <v>0.0</v>
      </c>
      <c r="H542" s="3">
        <v>0.0</v>
      </c>
    </row>
    <row r="543">
      <c r="C543" s="3" t="str">
        <f t="shared" si="16"/>
        <v>II</v>
      </c>
      <c r="D543" s="5" t="s">
        <v>555</v>
      </c>
      <c r="E543" s="3">
        <v>1.0</v>
      </c>
      <c r="F543" s="3">
        <v>1.0</v>
      </c>
      <c r="G543" s="3">
        <v>1.0</v>
      </c>
      <c r="H543" s="3">
        <v>1.0</v>
      </c>
    </row>
    <row r="544">
      <c r="C544" s="3" t="str">
        <f t="shared" si="16"/>
        <v>III</v>
      </c>
      <c r="D544" s="5" t="s">
        <v>556</v>
      </c>
      <c r="E544" s="3">
        <v>0.0</v>
      </c>
      <c r="F544" s="3">
        <v>0.0</v>
      </c>
      <c r="G544" s="3">
        <v>0.0</v>
      </c>
      <c r="H544" s="3">
        <v>0.0</v>
      </c>
    </row>
    <row r="545">
      <c r="C545" s="3" t="str">
        <f t="shared" si="16"/>
        <v>IV</v>
      </c>
      <c r="D545" s="5" t="s">
        <v>557</v>
      </c>
      <c r="E545" s="3">
        <v>1.0</v>
      </c>
      <c r="F545" s="3">
        <v>1.0</v>
      </c>
      <c r="G545" s="3">
        <v>1.0</v>
      </c>
      <c r="H545" s="3">
        <v>1.0</v>
      </c>
    </row>
    <row r="546">
      <c r="C546" s="3" t="str">
        <f t="shared" si="16"/>
        <v>V</v>
      </c>
      <c r="D546" s="5" t="s">
        <v>558</v>
      </c>
      <c r="E546" s="3">
        <v>0.0</v>
      </c>
      <c r="F546" s="3">
        <v>0.0</v>
      </c>
      <c r="G546" s="3">
        <v>0.0</v>
      </c>
      <c r="H546" s="3">
        <v>0.0</v>
      </c>
    </row>
    <row r="547">
      <c r="C547" s="3" t="str">
        <f t="shared" si="16"/>
        <v>VI</v>
      </c>
      <c r="D547" s="5" t="s">
        <v>559</v>
      </c>
      <c r="E547" s="3">
        <v>0.0</v>
      </c>
      <c r="F547" s="3">
        <v>0.0</v>
      </c>
      <c r="G547" s="3">
        <v>0.0</v>
      </c>
      <c r="H547" s="3">
        <v>0.0</v>
      </c>
    </row>
    <row r="548">
      <c r="C548" s="3" t="str">
        <f t="shared" si="16"/>
        <v>VII</v>
      </c>
      <c r="D548" s="5" t="s">
        <v>560</v>
      </c>
      <c r="E548" s="3">
        <v>0.0</v>
      </c>
      <c r="F548" s="3">
        <v>0.0</v>
      </c>
      <c r="G548" s="3">
        <v>0.0</v>
      </c>
      <c r="H548" s="3">
        <v>0.0</v>
      </c>
    </row>
    <row r="549">
      <c r="C549" s="3" t="str">
        <f t="shared" si="16"/>
        <v>VIII</v>
      </c>
      <c r="D549" s="5" t="s">
        <v>561</v>
      </c>
      <c r="E549" s="3">
        <v>0.0</v>
      </c>
      <c r="F549" s="3">
        <v>0.0</v>
      </c>
      <c r="G549" s="3">
        <v>0.0</v>
      </c>
      <c r="H549" s="3">
        <v>0.0</v>
      </c>
    </row>
    <row r="550">
      <c r="C550" s="3" t="str">
        <f t="shared" si="16"/>
        <v>IX</v>
      </c>
      <c r="D550" s="5" t="s">
        <v>562</v>
      </c>
      <c r="E550" s="7">
        <v>1.0</v>
      </c>
      <c r="F550" s="3">
        <v>0.0</v>
      </c>
      <c r="G550" s="3">
        <v>0.0</v>
      </c>
    </row>
    <row r="551">
      <c r="C551" s="3" t="str">
        <f t="shared" si="16"/>
        <v>X</v>
      </c>
      <c r="D551" s="5" t="s">
        <v>563</v>
      </c>
      <c r="E551" s="3">
        <v>1.0</v>
      </c>
      <c r="F551" s="3">
        <v>1.0</v>
      </c>
      <c r="G551" s="3">
        <v>1.0</v>
      </c>
      <c r="H551" s="3">
        <v>1.0</v>
      </c>
    </row>
    <row r="552">
      <c r="C552" s="3" t="str">
        <f t="shared" si="16"/>
        <v>XI</v>
      </c>
      <c r="D552" s="5" t="s">
        <v>564</v>
      </c>
      <c r="E552" s="3">
        <v>1.0</v>
      </c>
      <c r="F552" s="3">
        <v>1.0</v>
      </c>
      <c r="G552" s="3">
        <v>1.0</v>
      </c>
      <c r="H552" s="3">
        <v>1.0</v>
      </c>
    </row>
    <row r="553">
      <c r="C553" s="3" t="str">
        <f t="shared" si="16"/>
        <v>XII</v>
      </c>
      <c r="D553" s="5" t="s">
        <v>565</v>
      </c>
      <c r="E553" s="3">
        <v>2.0</v>
      </c>
      <c r="F553" s="3">
        <v>2.0</v>
      </c>
      <c r="G553" s="3">
        <v>2.0</v>
      </c>
      <c r="H553" s="3">
        <v>2.0</v>
      </c>
    </row>
    <row r="554">
      <c r="C554" s="3" t="str">
        <f t="shared" si="16"/>
        <v>XIII</v>
      </c>
      <c r="D554" s="5" t="s">
        <v>566</v>
      </c>
      <c r="E554" s="3">
        <v>1.0</v>
      </c>
      <c r="F554" s="3">
        <v>1.0</v>
      </c>
      <c r="G554" s="3">
        <v>1.0</v>
      </c>
      <c r="H554" s="3">
        <v>1.0</v>
      </c>
    </row>
    <row r="555">
      <c r="C555" s="3" t="str">
        <f t="shared" si="16"/>
        <v>XIV</v>
      </c>
      <c r="D555" s="5" t="s">
        <v>567</v>
      </c>
      <c r="E555" s="3">
        <v>1.0</v>
      </c>
      <c r="F555" s="3">
        <v>1.0</v>
      </c>
      <c r="G555" s="3">
        <v>1.0</v>
      </c>
      <c r="H555" s="3">
        <v>1.0</v>
      </c>
    </row>
    <row r="556">
      <c r="C556" s="3" t="str">
        <f t="shared" si="16"/>
        <v>XV</v>
      </c>
      <c r="D556" s="5" t="s">
        <v>568</v>
      </c>
      <c r="E556" s="3">
        <v>1.0</v>
      </c>
      <c r="F556" s="3">
        <v>1.0</v>
      </c>
      <c r="G556" s="3">
        <v>1.0</v>
      </c>
      <c r="H556" s="3">
        <v>1.0</v>
      </c>
    </row>
    <row r="557">
      <c r="C557" s="3" t="str">
        <f t="shared" si="16"/>
        <v>XVI</v>
      </c>
      <c r="D557" s="5" t="s">
        <v>569</v>
      </c>
      <c r="E557" s="3">
        <v>1.0</v>
      </c>
      <c r="F557" s="3">
        <v>1.0</v>
      </c>
      <c r="G557" s="3">
        <v>1.0</v>
      </c>
      <c r="H557" s="3">
        <v>1.0</v>
      </c>
    </row>
    <row r="558">
      <c r="C558" s="3" t="str">
        <f t="shared" si="16"/>
        <v>XVII</v>
      </c>
      <c r="D558" s="5" t="s">
        <v>570</v>
      </c>
      <c r="E558" s="3">
        <v>1.0</v>
      </c>
      <c r="F558" s="3">
        <v>1.0</v>
      </c>
      <c r="G558" s="3">
        <v>1.0</v>
      </c>
      <c r="H558" s="3">
        <v>1.0</v>
      </c>
    </row>
    <row r="559">
      <c r="C559" s="3" t="str">
        <f t="shared" si="16"/>
        <v>XVIII</v>
      </c>
      <c r="D559" s="5" t="s">
        <v>571</v>
      </c>
      <c r="E559" s="3">
        <v>1.0</v>
      </c>
      <c r="F559" s="3">
        <v>1.0</v>
      </c>
      <c r="G559" s="3">
        <v>1.0</v>
      </c>
      <c r="H559" s="3">
        <v>1.0</v>
      </c>
    </row>
    <row r="560">
      <c r="C560" s="3" t="str">
        <f t="shared" si="16"/>
        <v>XIX</v>
      </c>
      <c r="D560" s="5" t="s">
        <v>572</v>
      </c>
      <c r="E560" s="3">
        <v>0.0</v>
      </c>
      <c r="F560" s="3">
        <v>0.0</v>
      </c>
      <c r="G560" s="3">
        <v>0.0</v>
      </c>
      <c r="H560" s="3">
        <v>0.0</v>
      </c>
    </row>
    <row r="561">
      <c r="C561" s="3" t="str">
        <f t="shared" si="16"/>
        <v>XX</v>
      </c>
      <c r="D561" s="5" t="s">
        <v>555</v>
      </c>
      <c r="E561" s="3">
        <v>1.0</v>
      </c>
      <c r="F561" s="3">
        <v>1.0</v>
      </c>
      <c r="G561" s="3">
        <v>1.0</v>
      </c>
      <c r="H561" s="3">
        <v>1.0</v>
      </c>
    </row>
    <row r="562">
      <c r="C562" s="3" t="str">
        <f t="shared" si="16"/>
        <v>XXI</v>
      </c>
      <c r="D562" s="5" t="s">
        <v>556</v>
      </c>
      <c r="E562" s="3">
        <v>0.0</v>
      </c>
      <c r="F562" s="3">
        <v>0.0</v>
      </c>
      <c r="G562" s="3">
        <v>0.0</v>
      </c>
      <c r="H562" s="3">
        <v>0.0</v>
      </c>
    </row>
    <row r="563">
      <c r="C563" s="3" t="str">
        <f t="shared" si="16"/>
        <v>XXII</v>
      </c>
      <c r="D563" s="5" t="s">
        <v>573</v>
      </c>
      <c r="E563" s="3">
        <v>1.0</v>
      </c>
      <c r="F563" s="3">
        <v>1.0</v>
      </c>
      <c r="G563" s="3">
        <v>1.0</v>
      </c>
      <c r="H563" s="3">
        <v>1.0</v>
      </c>
    </row>
    <row r="564">
      <c r="C564" s="3" t="str">
        <f t="shared" si="16"/>
        <v>XXIII</v>
      </c>
      <c r="D564" s="5" t="s">
        <v>574</v>
      </c>
      <c r="E564" s="3">
        <v>0.0</v>
      </c>
      <c r="F564" s="3">
        <v>0.0</v>
      </c>
      <c r="G564" s="3">
        <v>0.0</v>
      </c>
      <c r="H564" s="3">
        <v>0.0</v>
      </c>
    </row>
    <row r="565">
      <c r="C565" s="3" t="str">
        <f t="shared" si="16"/>
        <v>XXIV</v>
      </c>
      <c r="D565" s="5" t="s">
        <v>575</v>
      </c>
      <c r="E565" s="3">
        <v>1.0</v>
      </c>
      <c r="F565" s="3">
        <v>1.0</v>
      </c>
      <c r="G565" s="3">
        <v>1.0</v>
      </c>
      <c r="H565" s="3">
        <v>1.0</v>
      </c>
    </row>
    <row r="566">
      <c r="C566" s="3" t="str">
        <f t="shared" si="16"/>
        <v>XXV</v>
      </c>
      <c r="D566" s="5" t="s">
        <v>576</v>
      </c>
      <c r="E566" s="3">
        <v>2.0</v>
      </c>
      <c r="F566" s="3">
        <v>2.0</v>
      </c>
      <c r="G566" s="3">
        <v>2.0</v>
      </c>
      <c r="H566" s="3">
        <v>2.0</v>
      </c>
    </row>
    <row r="567">
      <c r="C567" s="3" t="str">
        <f t="shared" si="16"/>
        <v>XXVI</v>
      </c>
      <c r="D567" s="5" t="s">
        <v>577</v>
      </c>
      <c r="E567" s="3">
        <v>1.0</v>
      </c>
      <c r="F567" s="3">
        <v>1.0</v>
      </c>
      <c r="G567" s="3">
        <v>1.0</v>
      </c>
      <c r="H567" s="3">
        <v>1.0</v>
      </c>
    </row>
    <row r="568">
      <c r="A568" s="3"/>
      <c r="B568" s="3" t="s">
        <v>77</v>
      </c>
      <c r="C568" s="3" t="str">
        <f t="shared" ref="C568:C612" si="17">ROMAN(ROW()-567)
</f>
        <v>I</v>
      </c>
      <c r="D568" s="5" t="s">
        <v>578</v>
      </c>
      <c r="E568" s="3">
        <v>1.0</v>
      </c>
      <c r="F568" s="3">
        <v>1.0</v>
      </c>
      <c r="G568" s="3">
        <v>1.0</v>
      </c>
      <c r="H568" s="3">
        <v>1.0</v>
      </c>
    </row>
    <row r="569">
      <c r="C569" s="3" t="str">
        <f t="shared" si="17"/>
        <v>II</v>
      </c>
      <c r="D569" s="5" t="s">
        <v>579</v>
      </c>
      <c r="E569" s="3">
        <v>1.0</v>
      </c>
      <c r="F569" s="3">
        <v>1.0</v>
      </c>
      <c r="G569" s="3">
        <v>1.0</v>
      </c>
      <c r="H569" s="3">
        <v>1.0</v>
      </c>
    </row>
    <row r="570">
      <c r="C570" s="3" t="str">
        <f t="shared" si="17"/>
        <v>III</v>
      </c>
      <c r="D570" s="5" t="s">
        <v>580</v>
      </c>
      <c r="E570" s="3">
        <v>1.0</v>
      </c>
      <c r="F570" s="3">
        <v>1.0</v>
      </c>
      <c r="G570" s="3">
        <v>1.0</v>
      </c>
      <c r="H570" s="3">
        <v>1.0</v>
      </c>
    </row>
    <row r="571">
      <c r="C571" s="3" t="str">
        <f t="shared" si="17"/>
        <v>IV</v>
      </c>
      <c r="D571" s="5" t="s">
        <v>581</v>
      </c>
      <c r="E571" s="3">
        <v>1.0</v>
      </c>
      <c r="F571" s="3">
        <v>1.0</v>
      </c>
      <c r="G571" s="3">
        <v>1.0</v>
      </c>
      <c r="H571" s="3">
        <v>1.0</v>
      </c>
    </row>
    <row r="572">
      <c r="C572" s="3" t="str">
        <f t="shared" si="17"/>
        <v>V</v>
      </c>
      <c r="D572" s="5" t="s">
        <v>582</v>
      </c>
      <c r="E572" s="3">
        <v>1.0</v>
      </c>
      <c r="F572" s="3">
        <v>1.0</v>
      </c>
      <c r="G572" s="3">
        <v>1.0</v>
      </c>
      <c r="H572" s="3">
        <v>1.0</v>
      </c>
    </row>
    <row r="573">
      <c r="C573" s="3" t="str">
        <f t="shared" si="17"/>
        <v>VI</v>
      </c>
      <c r="D573" s="5" t="s">
        <v>583</v>
      </c>
      <c r="E573" s="3">
        <v>1.0</v>
      </c>
      <c r="F573" s="3">
        <v>1.0</v>
      </c>
      <c r="G573" s="3">
        <v>1.0</v>
      </c>
      <c r="H573" s="3">
        <v>1.0</v>
      </c>
    </row>
    <row r="574">
      <c r="C574" s="3" t="str">
        <f t="shared" si="17"/>
        <v>VII</v>
      </c>
      <c r="D574" s="5" t="s">
        <v>584</v>
      </c>
      <c r="E574" s="3">
        <v>1.0</v>
      </c>
      <c r="F574" s="3">
        <v>1.0</v>
      </c>
      <c r="G574" s="3">
        <v>1.0</v>
      </c>
      <c r="H574" s="3">
        <v>1.0</v>
      </c>
    </row>
    <row r="575">
      <c r="C575" s="3" t="str">
        <f t="shared" si="17"/>
        <v>VIII</v>
      </c>
      <c r="D575" s="5" t="s">
        <v>585</v>
      </c>
      <c r="E575" s="3">
        <v>1.0</v>
      </c>
      <c r="F575" s="3">
        <v>1.0</v>
      </c>
      <c r="G575" s="3">
        <v>1.0</v>
      </c>
      <c r="H575" s="3">
        <v>1.0</v>
      </c>
    </row>
    <row r="576">
      <c r="C576" s="3" t="str">
        <f t="shared" si="17"/>
        <v>IX</v>
      </c>
      <c r="D576" s="5" t="s">
        <v>586</v>
      </c>
      <c r="E576" s="3">
        <v>1.0</v>
      </c>
      <c r="F576" s="3">
        <v>1.0</v>
      </c>
      <c r="G576" s="3">
        <v>1.0</v>
      </c>
      <c r="H576" s="3">
        <v>1.0</v>
      </c>
    </row>
    <row r="577">
      <c r="C577" s="3" t="str">
        <f t="shared" si="17"/>
        <v>X</v>
      </c>
      <c r="D577" s="5" t="s">
        <v>587</v>
      </c>
      <c r="E577" s="3">
        <v>1.0</v>
      </c>
      <c r="F577" s="3">
        <v>1.0</v>
      </c>
      <c r="G577" s="3">
        <v>1.0</v>
      </c>
      <c r="H577" s="3">
        <v>1.0</v>
      </c>
    </row>
    <row r="578">
      <c r="C578" s="3" t="str">
        <f t="shared" si="17"/>
        <v>XI</v>
      </c>
      <c r="D578" s="5" t="s">
        <v>588</v>
      </c>
      <c r="E578" s="7">
        <v>1.0</v>
      </c>
      <c r="F578" s="3">
        <v>0.0</v>
      </c>
      <c r="G578" s="7">
        <v>1.0</v>
      </c>
      <c r="H578" s="3">
        <v>1.0</v>
      </c>
    </row>
    <row r="579">
      <c r="C579" s="3" t="str">
        <f t="shared" si="17"/>
        <v>XII</v>
      </c>
      <c r="D579" s="5" t="s">
        <v>589</v>
      </c>
      <c r="E579" s="3">
        <v>1.0</v>
      </c>
      <c r="F579" s="3">
        <v>1.0</v>
      </c>
      <c r="G579" s="3">
        <v>1.0</v>
      </c>
      <c r="H579" s="3">
        <v>1.0</v>
      </c>
    </row>
    <row r="580">
      <c r="C580" s="3" t="str">
        <f t="shared" si="17"/>
        <v>XIII</v>
      </c>
      <c r="D580" s="5" t="s">
        <v>590</v>
      </c>
      <c r="E580" s="3">
        <v>1.0</v>
      </c>
      <c r="F580" s="3">
        <v>1.0</v>
      </c>
      <c r="G580" s="3">
        <v>1.0</v>
      </c>
      <c r="H580" s="3">
        <v>1.0</v>
      </c>
    </row>
    <row r="581">
      <c r="C581" s="3" t="str">
        <f t="shared" si="17"/>
        <v>XIV</v>
      </c>
      <c r="D581" s="5" t="s">
        <v>591</v>
      </c>
      <c r="E581" s="3">
        <v>0.0</v>
      </c>
      <c r="F581" s="3">
        <v>0.0</v>
      </c>
      <c r="G581" s="3">
        <v>0.0</v>
      </c>
      <c r="H581" s="3">
        <v>0.0</v>
      </c>
    </row>
    <row r="582">
      <c r="C582" s="3" t="str">
        <f t="shared" si="17"/>
        <v>XV</v>
      </c>
      <c r="D582" s="5" t="s">
        <v>592</v>
      </c>
      <c r="E582" s="3">
        <v>1.0</v>
      </c>
      <c r="F582" s="3">
        <v>1.0</v>
      </c>
      <c r="G582" s="3">
        <v>1.0</v>
      </c>
      <c r="H582" s="3">
        <v>1.0</v>
      </c>
    </row>
    <row r="583">
      <c r="C583" s="3" t="str">
        <f t="shared" si="17"/>
        <v>XVI</v>
      </c>
      <c r="D583" s="5" t="s">
        <v>593</v>
      </c>
      <c r="E583" s="3">
        <v>0.0</v>
      </c>
      <c r="F583" s="3">
        <v>0.0</v>
      </c>
      <c r="G583" s="3">
        <v>0.0</v>
      </c>
      <c r="H583" s="3">
        <v>0.0</v>
      </c>
    </row>
    <row r="584">
      <c r="C584" s="3" t="str">
        <f t="shared" si="17"/>
        <v>XVII</v>
      </c>
      <c r="D584" s="5" t="s">
        <v>594</v>
      </c>
      <c r="E584" s="3">
        <v>1.0</v>
      </c>
      <c r="F584" s="3">
        <v>1.0</v>
      </c>
      <c r="G584" s="3">
        <v>1.0</v>
      </c>
      <c r="H584" s="3">
        <v>1.0</v>
      </c>
    </row>
    <row r="585">
      <c r="C585" s="3" t="str">
        <f t="shared" si="17"/>
        <v>XVIII</v>
      </c>
      <c r="D585" s="5" t="s">
        <v>595</v>
      </c>
      <c r="E585" s="3">
        <v>1.0</v>
      </c>
      <c r="F585" s="3">
        <v>1.0</v>
      </c>
      <c r="G585" s="3">
        <v>1.0</v>
      </c>
      <c r="H585" s="3">
        <v>1.0</v>
      </c>
    </row>
    <row r="586">
      <c r="C586" s="3" t="str">
        <f t="shared" si="17"/>
        <v>XIX</v>
      </c>
      <c r="D586" s="5" t="s">
        <v>596</v>
      </c>
      <c r="E586" s="3">
        <v>1.0</v>
      </c>
      <c r="F586" s="3">
        <v>1.0</v>
      </c>
      <c r="G586" s="3">
        <v>1.0</v>
      </c>
      <c r="H586" s="3">
        <v>1.0</v>
      </c>
    </row>
    <row r="587">
      <c r="C587" s="3" t="str">
        <f t="shared" si="17"/>
        <v>XX</v>
      </c>
      <c r="D587" s="5" t="s">
        <v>597</v>
      </c>
      <c r="E587" s="3">
        <v>1.0</v>
      </c>
      <c r="F587" s="3">
        <v>1.0</v>
      </c>
      <c r="G587" s="3">
        <v>1.0</v>
      </c>
      <c r="H587" s="3">
        <v>1.0</v>
      </c>
    </row>
    <row r="588">
      <c r="C588" s="3" t="str">
        <f t="shared" si="17"/>
        <v>XXI</v>
      </c>
      <c r="D588" s="5" t="s">
        <v>598</v>
      </c>
      <c r="E588" s="3">
        <v>0.0</v>
      </c>
      <c r="F588" s="3">
        <v>0.0</v>
      </c>
      <c r="G588" s="3">
        <v>0.0</v>
      </c>
      <c r="H588" s="3">
        <v>0.0</v>
      </c>
    </row>
    <row r="589">
      <c r="C589" s="3" t="str">
        <f t="shared" si="17"/>
        <v>XXII</v>
      </c>
      <c r="D589" s="5" t="s">
        <v>599</v>
      </c>
      <c r="E589" s="7">
        <v>1.0</v>
      </c>
      <c r="F589" s="3">
        <v>0.0</v>
      </c>
      <c r="G589" s="7">
        <v>1.0</v>
      </c>
      <c r="H589" s="3">
        <v>1.0</v>
      </c>
    </row>
    <row r="590">
      <c r="C590" s="3" t="str">
        <f t="shared" si="17"/>
        <v>XXIII</v>
      </c>
      <c r="D590" s="5" t="s">
        <v>600</v>
      </c>
      <c r="E590" s="7">
        <v>1.0</v>
      </c>
      <c r="F590" s="3">
        <v>0.0</v>
      </c>
      <c r="G590" s="7">
        <v>1.0</v>
      </c>
      <c r="H590" s="3">
        <v>1.0</v>
      </c>
    </row>
    <row r="591">
      <c r="C591" s="3" t="str">
        <f t="shared" si="17"/>
        <v>XXIV</v>
      </c>
      <c r="D591" s="5" t="s">
        <v>601</v>
      </c>
      <c r="E591" s="3">
        <v>1.0</v>
      </c>
      <c r="F591" s="3">
        <v>1.0</v>
      </c>
      <c r="G591" s="3">
        <v>1.0</v>
      </c>
      <c r="H591" s="3">
        <v>1.0</v>
      </c>
    </row>
    <row r="592">
      <c r="C592" s="3" t="str">
        <f t="shared" si="17"/>
        <v>XXV</v>
      </c>
      <c r="D592" s="5" t="s">
        <v>602</v>
      </c>
      <c r="E592" s="3">
        <v>1.0</v>
      </c>
      <c r="F592" s="3">
        <v>1.0</v>
      </c>
      <c r="G592" s="3">
        <v>1.0</v>
      </c>
      <c r="H592" s="3">
        <v>1.0</v>
      </c>
    </row>
    <row r="593">
      <c r="C593" s="3" t="str">
        <f t="shared" si="17"/>
        <v>XXVI</v>
      </c>
      <c r="D593" s="5" t="s">
        <v>603</v>
      </c>
      <c r="E593" s="3">
        <v>1.0</v>
      </c>
      <c r="F593" s="3">
        <v>1.0</v>
      </c>
      <c r="G593" s="3">
        <v>1.0</v>
      </c>
      <c r="H593" s="3">
        <v>1.0</v>
      </c>
    </row>
    <row r="594">
      <c r="C594" s="3" t="str">
        <f t="shared" si="17"/>
        <v>XXVII</v>
      </c>
      <c r="D594" s="10" t="s">
        <v>604</v>
      </c>
      <c r="E594" s="3">
        <v>0.0</v>
      </c>
      <c r="F594" s="3">
        <v>0.0</v>
      </c>
      <c r="G594" s="3">
        <v>0.0</v>
      </c>
      <c r="H594" s="3">
        <v>0.0</v>
      </c>
    </row>
    <row r="595">
      <c r="C595" s="3" t="str">
        <f t="shared" si="17"/>
        <v>XXVIII</v>
      </c>
      <c r="D595" s="5" t="s">
        <v>605</v>
      </c>
      <c r="E595" s="3">
        <v>1.0</v>
      </c>
      <c r="F595" s="3">
        <v>1.0</v>
      </c>
      <c r="G595" s="3">
        <v>1.0</v>
      </c>
      <c r="H595" s="3">
        <v>1.0</v>
      </c>
    </row>
    <row r="596">
      <c r="C596" s="3" t="str">
        <f t="shared" si="17"/>
        <v>XXIX</v>
      </c>
      <c r="D596" s="5" t="s">
        <v>606</v>
      </c>
      <c r="E596" s="3">
        <v>0.0</v>
      </c>
      <c r="F596" s="3">
        <v>0.0</v>
      </c>
      <c r="G596" s="3">
        <v>0.0</v>
      </c>
      <c r="H596" s="3">
        <v>0.0</v>
      </c>
    </row>
    <row r="597">
      <c r="C597" s="3" t="str">
        <f t="shared" si="17"/>
        <v>XXX</v>
      </c>
      <c r="D597" s="5" t="s">
        <v>607</v>
      </c>
      <c r="E597" s="3">
        <v>1.0</v>
      </c>
      <c r="F597" s="3">
        <v>1.0</v>
      </c>
      <c r="G597" s="3">
        <v>1.0</v>
      </c>
      <c r="H597" s="3">
        <v>1.0</v>
      </c>
    </row>
    <row r="598">
      <c r="C598" s="3" t="str">
        <f t="shared" si="17"/>
        <v>XXXI</v>
      </c>
      <c r="D598" s="5" t="s">
        <v>608</v>
      </c>
      <c r="E598" s="3">
        <v>1.0</v>
      </c>
      <c r="F598" s="3">
        <v>1.0</v>
      </c>
      <c r="G598" s="3">
        <v>1.0</v>
      </c>
      <c r="H598" s="3">
        <v>1.0</v>
      </c>
    </row>
    <row r="599">
      <c r="C599" s="3" t="str">
        <f t="shared" si="17"/>
        <v>XXXII</v>
      </c>
      <c r="D599" s="5" t="s">
        <v>609</v>
      </c>
      <c r="E599" s="3">
        <v>1.0</v>
      </c>
      <c r="F599" s="3">
        <v>1.0</v>
      </c>
      <c r="G599" s="3">
        <v>1.0</v>
      </c>
      <c r="H599" s="3">
        <v>1.0</v>
      </c>
    </row>
    <row r="600">
      <c r="C600" s="3" t="str">
        <f t="shared" si="17"/>
        <v>XXXIII</v>
      </c>
      <c r="D600" s="5" t="s">
        <v>610</v>
      </c>
      <c r="E600" s="3">
        <v>2.0</v>
      </c>
      <c r="F600" s="3">
        <v>2.0</v>
      </c>
      <c r="G600" s="3">
        <v>2.0</v>
      </c>
      <c r="H600" s="3">
        <v>2.0</v>
      </c>
    </row>
    <row r="601">
      <c r="C601" s="3" t="str">
        <f t="shared" si="17"/>
        <v>XXXIV</v>
      </c>
      <c r="D601" s="5" t="s">
        <v>611</v>
      </c>
      <c r="E601" s="3">
        <v>1.0</v>
      </c>
      <c r="F601" s="3">
        <v>1.0</v>
      </c>
      <c r="G601" s="3">
        <v>1.0</v>
      </c>
      <c r="H601" s="3">
        <v>1.0</v>
      </c>
    </row>
    <row r="602">
      <c r="C602" s="3" t="str">
        <f t="shared" si="17"/>
        <v>XXXV</v>
      </c>
      <c r="D602" s="5" t="s">
        <v>612</v>
      </c>
      <c r="E602" s="3">
        <v>0.0</v>
      </c>
      <c r="F602" s="3">
        <v>0.0</v>
      </c>
      <c r="G602" s="3">
        <v>0.0</v>
      </c>
      <c r="H602" s="3">
        <v>0.0</v>
      </c>
    </row>
    <row r="603">
      <c r="C603" s="3" t="str">
        <f t="shared" si="17"/>
        <v>XXXVI</v>
      </c>
      <c r="D603" s="5" t="s">
        <v>613</v>
      </c>
      <c r="E603" s="3">
        <v>1.0</v>
      </c>
      <c r="F603" s="3">
        <v>1.0</v>
      </c>
      <c r="G603" s="3">
        <v>1.0</v>
      </c>
      <c r="H603" s="3">
        <v>1.0</v>
      </c>
    </row>
    <row r="604">
      <c r="C604" s="3" t="str">
        <f t="shared" si="17"/>
        <v>XXXVII</v>
      </c>
      <c r="D604" s="5" t="s">
        <v>614</v>
      </c>
      <c r="E604" s="3">
        <v>1.0</v>
      </c>
      <c r="F604" s="3">
        <v>1.0</v>
      </c>
      <c r="G604" s="3">
        <v>1.0</v>
      </c>
      <c r="H604" s="3">
        <v>1.0</v>
      </c>
    </row>
    <row r="605">
      <c r="C605" s="3" t="str">
        <f t="shared" si="17"/>
        <v>XXXVIII</v>
      </c>
      <c r="D605" s="5" t="s">
        <v>615</v>
      </c>
      <c r="E605" s="3">
        <v>1.0</v>
      </c>
      <c r="F605" s="3">
        <v>1.0</v>
      </c>
      <c r="G605" s="3">
        <v>1.0</v>
      </c>
      <c r="H605" s="3">
        <v>1.0</v>
      </c>
    </row>
    <row r="606">
      <c r="C606" s="3" t="str">
        <f t="shared" si="17"/>
        <v>XXXIX</v>
      </c>
      <c r="D606" s="5" t="s">
        <v>616</v>
      </c>
      <c r="E606" s="3">
        <v>1.0</v>
      </c>
      <c r="F606" s="3">
        <v>1.0</v>
      </c>
      <c r="G606" s="3">
        <v>1.0</v>
      </c>
      <c r="H606" s="3">
        <v>1.0</v>
      </c>
    </row>
    <row r="607">
      <c r="C607" s="3" t="str">
        <f t="shared" si="17"/>
        <v>XL</v>
      </c>
      <c r="D607" s="5" t="s">
        <v>617</v>
      </c>
      <c r="E607" s="3">
        <v>1.0</v>
      </c>
      <c r="F607" s="3">
        <v>1.0</v>
      </c>
      <c r="G607" s="3">
        <v>1.0</v>
      </c>
      <c r="H607" s="3">
        <v>1.0</v>
      </c>
    </row>
    <row r="608">
      <c r="C608" s="3" t="str">
        <f t="shared" si="17"/>
        <v>XLI</v>
      </c>
      <c r="D608" s="5" t="s">
        <v>618</v>
      </c>
      <c r="E608" s="3">
        <v>1.0</v>
      </c>
      <c r="F608" s="3">
        <v>1.0</v>
      </c>
      <c r="G608" s="3">
        <v>1.0</v>
      </c>
      <c r="H608" s="3">
        <v>1.0</v>
      </c>
    </row>
    <row r="609">
      <c r="C609" s="3" t="str">
        <f t="shared" si="17"/>
        <v>XLII</v>
      </c>
      <c r="D609" s="5" t="s">
        <v>619</v>
      </c>
      <c r="E609" s="7">
        <v>1.0</v>
      </c>
      <c r="F609" s="3">
        <v>0.0</v>
      </c>
      <c r="G609" s="7">
        <v>1.0</v>
      </c>
      <c r="H609" s="3">
        <v>1.0</v>
      </c>
    </row>
    <row r="610">
      <c r="C610" s="3" t="str">
        <f t="shared" si="17"/>
        <v>XLIII</v>
      </c>
      <c r="D610" s="5" t="s">
        <v>620</v>
      </c>
      <c r="E610" s="3">
        <v>0.0</v>
      </c>
      <c r="F610" s="3">
        <v>0.0</v>
      </c>
      <c r="G610" s="3">
        <v>0.0</v>
      </c>
      <c r="H610" s="3">
        <v>0.0</v>
      </c>
    </row>
    <row r="611">
      <c r="C611" s="3" t="str">
        <f t="shared" si="17"/>
        <v>XLIV</v>
      </c>
      <c r="D611" s="5" t="s">
        <v>621</v>
      </c>
      <c r="E611" s="3">
        <v>0.0</v>
      </c>
      <c r="F611" s="3">
        <v>0.0</v>
      </c>
      <c r="G611" s="3">
        <v>0.0</v>
      </c>
      <c r="H611" s="3">
        <v>0.0</v>
      </c>
    </row>
    <row r="612">
      <c r="C612" s="3" t="str">
        <f t="shared" si="17"/>
        <v>XLV</v>
      </c>
      <c r="D612" s="5" t="s">
        <v>622</v>
      </c>
      <c r="E612" s="3">
        <v>0.0</v>
      </c>
      <c r="F612" s="3">
        <v>0.0</v>
      </c>
      <c r="G612" s="3">
        <v>0.0</v>
      </c>
      <c r="H612" s="3">
        <v>0.0</v>
      </c>
    </row>
    <row r="613">
      <c r="A613" s="3"/>
      <c r="B613" s="3" t="s">
        <v>106</v>
      </c>
      <c r="C613" s="3" t="str">
        <f t="shared" ref="C613:C631" si="18">ROMAN(ROW()-612)
</f>
        <v>I</v>
      </c>
      <c r="D613" s="5" t="s">
        <v>623</v>
      </c>
      <c r="E613" s="3">
        <v>1.0</v>
      </c>
      <c r="F613" s="3">
        <v>1.0</v>
      </c>
      <c r="G613" s="3">
        <v>1.0</v>
      </c>
      <c r="H613" s="3">
        <v>1.0</v>
      </c>
    </row>
    <row r="614">
      <c r="C614" s="3" t="str">
        <f t="shared" si="18"/>
        <v>II</v>
      </c>
      <c r="D614" s="5" t="s">
        <v>624</v>
      </c>
      <c r="E614" s="3">
        <v>1.0</v>
      </c>
      <c r="F614" s="3">
        <v>1.0</v>
      </c>
      <c r="G614" s="3">
        <v>1.0</v>
      </c>
      <c r="H614" s="3">
        <v>1.0</v>
      </c>
    </row>
    <row r="615">
      <c r="C615" s="3" t="str">
        <f t="shared" si="18"/>
        <v>III</v>
      </c>
      <c r="D615" s="5" t="s">
        <v>625</v>
      </c>
      <c r="E615" s="3">
        <v>0.0</v>
      </c>
      <c r="F615" s="3">
        <v>0.0</v>
      </c>
      <c r="G615" s="3">
        <v>0.0</v>
      </c>
      <c r="H615" s="3">
        <v>0.0</v>
      </c>
    </row>
    <row r="616">
      <c r="C616" s="3" t="str">
        <f t="shared" si="18"/>
        <v>IV</v>
      </c>
      <c r="D616" s="5" t="s">
        <v>626</v>
      </c>
      <c r="E616" s="3">
        <v>0.0</v>
      </c>
      <c r="F616" s="3">
        <v>0.0</v>
      </c>
      <c r="G616" s="3">
        <v>0.0</v>
      </c>
      <c r="H616" s="3">
        <v>0.0</v>
      </c>
    </row>
    <row r="617">
      <c r="C617" s="3" t="str">
        <f t="shared" si="18"/>
        <v>V</v>
      </c>
      <c r="D617" s="5" t="s">
        <v>627</v>
      </c>
      <c r="E617" s="3">
        <v>0.0</v>
      </c>
      <c r="F617" s="3">
        <v>0.0</v>
      </c>
      <c r="G617" s="3">
        <v>0.0</v>
      </c>
      <c r="H617" s="3">
        <v>0.0</v>
      </c>
    </row>
    <row r="618">
      <c r="C618" s="3" t="str">
        <f t="shared" si="18"/>
        <v>VI</v>
      </c>
      <c r="D618" s="5" t="s">
        <v>628</v>
      </c>
      <c r="E618" s="3">
        <v>1.0</v>
      </c>
      <c r="F618" s="3">
        <v>1.0</v>
      </c>
      <c r="G618" s="3">
        <v>1.0</v>
      </c>
      <c r="H618" s="3">
        <v>1.0</v>
      </c>
    </row>
    <row r="619">
      <c r="C619" s="3" t="str">
        <f t="shared" si="18"/>
        <v>VII</v>
      </c>
      <c r="D619" s="5" t="s">
        <v>629</v>
      </c>
      <c r="E619" s="3">
        <v>0.0</v>
      </c>
      <c r="F619" s="3">
        <v>0.0</v>
      </c>
      <c r="G619" s="3">
        <v>0.0</v>
      </c>
      <c r="H619" s="3">
        <v>0.0</v>
      </c>
    </row>
    <row r="620">
      <c r="C620" s="3" t="str">
        <f t="shared" si="18"/>
        <v>VIII</v>
      </c>
      <c r="D620" s="5" t="s">
        <v>630</v>
      </c>
      <c r="E620" s="3">
        <v>1.0</v>
      </c>
      <c r="F620" s="3">
        <v>1.0</v>
      </c>
      <c r="G620" s="3">
        <v>1.0</v>
      </c>
      <c r="H620" s="3">
        <v>1.0</v>
      </c>
    </row>
    <row r="621">
      <c r="C621" s="3" t="str">
        <f t="shared" si="18"/>
        <v>IX</v>
      </c>
      <c r="D621" s="5" t="s">
        <v>631</v>
      </c>
      <c r="E621" s="3">
        <v>1.0</v>
      </c>
      <c r="F621" s="3">
        <v>1.0</v>
      </c>
      <c r="G621" s="3">
        <v>1.0</v>
      </c>
      <c r="H621" s="3">
        <v>1.0</v>
      </c>
    </row>
    <row r="622">
      <c r="C622" s="3" t="str">
        <f t="shared" si="18"/>
        <v>X</v>
      </c>
      <c r="D622" s="5" t="s">
        <v>632</v>
      </c>
      <c r="E622" s="3">
        <v>1.0</v>
      </c>
      <c r="F622" s="3">
        <v>1.0</v>
      </c>
      <c r="G622" s="3">
        <v>1.0</v>
      </c>
      <c r="H622" s="3">
        <v>1.0</v>
      </c>
    </row>
    <row r="623">
      <c r="C623" s="3" t="str">
        <f t="shared" si="18"/>
        <v>XI</v>
      </c>
      <c r="D623" s="5" t="s">
        <v>633</v>
      </c>
      <c r="E623" s="3">
        <v>1.0</v>
      </c>
      <c r="F623" s="3">
        <v>1.0</v>
      </c>
      <c r="G623" s="3">
        <v>1.0</v>
      </c>
      <c r="H623" s="3">
        <v>1.0</v>
      </c>
    </row>
    <row r="624">
      <c r="C624" s="3" t="str">
        <f t="shared" si="18"/>
        <v>XII</v>
      </c>
      <c r="D624" s="5" t="s">
        <v>634</v>
      </c>
      <c r="E624" s="3">
        <v>1.0</v>
      </c>
      <c r="F624" s="3">
        <v>1.0</v>
      </c>
      <c r="G624" s="3">
        <v>1.0</v>
      </c>
      <c r="H624" s="3">
        <v>1.0</v>
      </c>
    </row>
    <row r="625">
      <c r="C625" s="3" t="str">
        <f t="shared" si="18"/>
        <v>XIII</v>
      </c>
      <c r="D625" s="5" t="s">
        <v>635</v>
      </c>
      <c r="E625" s="3">
        <v>1.0</v>
      </c>
      <c r="F625" s="3">
        <v>1.0</v>
      </c>
      <c r="G625" s="3">
        <v>1.0</v>
      </c>
      <c r="H625" s="3">
        <v>1.0</v>
      </c>
    </row>
    <row r="626">
      <c r="C626" s="3" t="str">
        <f t="shared" si="18"/>
        <v>XIV</v>
      </c>
      <c r="D626" s="5" t="s">
        <v>636</v>
      </c>
      <c r="E626" s="3">
        <v>1.0</v>
      </c>
      <c r="F626" s="3">
        <v>1.0</v>
      </c>
      <c r="G626" s="3">
        <v>1.0</v>
      </c>
      <c r="H626" s="3">
        <v>1.0</v>
      </c>
    </row>
    <row r="627">
      <c r="C627" s="3" t="str">
        <f t="shared" si="18"/>
        <v>XV</v>
      </c>
      <c r="D627" s="5" t="s">
        <v>637</v>
      </c>
      <c r="E627" s="3">
        <v>1.0</v>
      </c>
      <c r="F627" s="3">
        <v>1.0</v>
      </c>
      <c r="G627" s="3">
        <v>1.0</v>
      </c>
      <c r="H627" s="3">
        <v>1.0</v>
      </c>
    </row>
    <row r="628">
      <c r="C628" s="3" t="str">
        <f t="shared" si="18"/>
        <v>XVI</v>
      </c>
      <c r="D628" s="5" t="s">
        <v>638</v>
      </c>
      <c r="E628" s="3">
        <v>1.0</v>
      </c>
      <c r="F628" s="3">
        <v>1.0</v>
      </c>
      <c r="G628" s="3">
        <v>1.0</v>
      </c>
      <c r="H628" s="3">
        <v>1.0</v>
      </c>
    </row>
    <row r="629">
      <c r="C629" s="3" t="str">
        <f t="shared" si="18"/>
        <v>XVII</v>
      </c>
      <c r="D629" s="5" t="s">
        <v>639</v>
      </c>
      <c r="E629" s="3">
        <v>1.0</v>
      </c>
      <c r="F629" s="3">
        <v>1.0</v>
      </c>
      <c r="G629" s="3">
        <v>1.0</v>
      </c>
      <c r="H629" s="3">
        <v>1.0</v>
      </c>
    </row>
    <row r="630">
      <c r="C630" s="3" t="str">
        <f t="shared" si="18"/>
        <v>XVIII</v>
      </c>
      <c r="D630" s="5" t="s">
        <v>640</v>
      </c>
      <c r="E630" s="3">
        <v>1.0</v>
      </c>
      <c r="F630" s="3">
        <v>1.0</v>
      </c>
      <c r="G630" s="3">
        <v>1.0</v>
      </c>
      <c r="H630" s="3">
        <v>1.0</v>
      </c>
    </row>
    <row r="631">
      <c r="C631" s="3" t="str">
        <f t="shared" si="18"/>
        <v>XIX</v>
      </c>
      <c r="D631" s="5" t="s">
        <v>641</v>
      </c>
      <c r="E631" s="3">
        <v>1.0</v>
      </c>
      <c r="F631" s="3">
        <v>1.0</v>
      </c>
      <c r="G631" s="3">
        <v>1.0</v>
      </c>
      <c r="H631" s="3">
        <v>1.0</v>
      </c>
    </row>
    <row r="632">
      <c r="A632" s="3"/>
      <c r="B632" s="3" t="s">
        <v>138</v>
      </c>
      <c r="C632" s="3" t="str">
        <f t="shared" ref="C632:C668" si="19">ROMAN(ROW()-631)
</f>
        <v>I</v>
      </c>
      <c r="D632" s="5" t="s">
        <v>642</v>
      </c>
      <c r="E632" s="3">
        <v>1.0</v>
      </c>
      <c r="F632" s="3">
        <v>1.0</v>
      </c>
      <c r="G632" s="3">
        <v>1.0</v>
      </c>
      <c r="H632" s="3">
        <v>1.0</v>
      </c>
    </row>
    <row r="633">
      <c r="C633" s="3" t="str">
        <f t="shared" si="19"/>
        <v>II</v>
      </c>
      <c r="D633" s="5" t="s">
        <v>643</v>
      </c>
      <c r="E633" s="3">
        <v>1.0</v>
      </c>
      <c r="F633" s="3">
        <v>1.0</v>
      </c>
      <c r="G633" s="3">
        <v>1.0</v>
      </c>
      <c r="H633" s="3">
        <v>1.0</v>
      </c>
    </row>
    <row r="634">
      <c r="C634" s="3" t="str">
        <f t="shared" si="19"/>
        <v>III</v>
      </c>
      <c r="D634" s="5" t="s">
        <v>644</v>
      </c>
      <c r="E634" s="3">
        <v>1.0</v>
      </c>
      <c r="F634" s="3">
        <v>1.0</v>
      </c>
      <c r="G634" s="3">
        <v>1.0</v>
      </c>
      <c r="H634" s="3">
        <v>1.0</v>
      </c>
    </row>
    <row r="635">
      <c r="C635" s="3" t="str">
        <f t="shared" si="19"/>
        <v>IV</v>
      </c>
      <c r="D635" s="5" t="s">
        <v>645</v>
      </c>
      <c r="E635" s="7">
        <v>1.0</v>
      </c>
      <c r="F635" s="3">
        <v>2.0</v>
      </c>
      <c r="G635" s="7">
        <v>1.0</v>
      </c>
      <c r="H635" s="3">
        <v>1.0</v>
      </c>
    </row>
    <row r="636">
      <c r="C636" s="3" t="str">
        <f t="shared" si="19"/>
        <v>V</v>
      </c>
      <c r="D636" s="5" t="s">
        <v>646</v>
      </c>
      <c r="E636" s="3">
        <v>1.0</v>
      </c>
      <c r="F636" s="3">
        <v>1.0</v>
      </c>
      <c r="G636" s="3">
        <v>1.0</v>
      </c>
      <c r="H636" s="3">
        <v>1.0</v>
      </c>
    </row>
    <row r="637">
      <c r="C637" s="3" t="str">
        <f t="shared" si="19"/>
        <v>VI</v>
      </c>
      <c r="D637" s="5" t="s">
        <v>647</v>
      </c>
      <c r="E637" s="3">
        <v>1.0</v>
      </c>
      <c r="F637" s="3">
        <v>1.0</v>
      </c>
      <c r="G637" s="3">
        <v>1.0</v>
      </c>
      <c r="H637" s="3">
        <v>1.0</v>
      </c>
    </row>
    <row r="638">
      <c r="C638" s="3" t="str">
        <f t="shared" si="19"/>
        <v>VII</v>
      </c>
      <c r="D638" s="5" t="s">
        <v>648</v>
      </c>
      <c r="E638" s="3">
        <v>2.0</v>
      </c>
      <c r="F638" s="3">
        <v>2.0</v>
      </c>
      <c r="G638" s="3">
        <v>2.0</v>
      </c>
      <c r="H638" s="3">
        <v>2.0</v>
      </c>
    </row>
    <row r="639">
      <c r="C639" s="3" t="str">
        <f t="shared" si="19"/>
        <v>VIII</v>
      </c>
      <c r="D639" s="5" t="s">
        <v>649</v>
      </c>
      <c r="E639" s="3">
        <v>2.0</v>
      </c>
      <c r="F639" s="3">
        <v>2.0</v>
      </c>
      <c r="G639" s="3">
        <v>2.0</v>
      </c>
      <c r="H639" s="3">
        <v>2.0</v>
      </c>
    </row>
    <row r="640">
      <c r="C640" s="3" t="str">
        <f t="shared" si="19"/>
        <v>IX</v>
      </c>
      <c r="D640" s="5" t="s">
        <v>650</v>
      </c>
      <c r="E640" s="3">
        <v>1.0</v>
      </c>
      <c r="F640" s="3">
        <v>1.0</v>
      </c>
      <c r="G640" s="3">
        <v>1.0</v>
      </c>
      <c r="H640" s="3">
        <v>1.0</v>
      </c>
    </row>
    <row r="641">
      <c r="C641" s="3" t="str">
        <f t="shared" si="19"/>
        <v>X</v>
      </c>
      <c r="D641" s="5" t="s">
        <v>651</v>
      </c>
      <c r="E641" s="3">
        <v>2.0</v>
      </c>
      <c r="F641" s="3">
        <v>2.0</v>
      </c>
      <c r="G641" s="3">
        <v>2.0</v>
      </c>
      <c r="H641" s="3">
        <v>2.0</v>
      </c>
    </row>
    <row r="642">
      <c r="C642" s="3" t="str">
        <f t="shared" si="19"/>
        <v>XI</v>
      </c>
      <c r="D642" s="5" t="s">
        <v>652</v>
      </c>
      <c r="E642" s="3">
        <v>1.0</v>
      </c>
      <c r="F642" s="3">
        <v>1.0</v>
      </c>
      <c r="G642" s="3">
        <v>1.0</v>
      </c>
      <c r="H642" s="3">
        <v>1.0</v>
      </c>
    </row>
    <row r="643">
      <c r="C643" s="3" t="str">
        <f t="shared" si="19"/>
        <v>XII</v>
      </c>
      <c r="D643" s="5" t="s">
        <v>653</v>
      </c>
      <c r="E643" s="6">
        <v>0.0</v>
      </c>
      <c r="F643" s="3">
        <v>0.0</v>
      </c>
      <c r="G643" s="3">
        <v>0.0</v>
      </c>
      <c r="H643" s="3">
        <v>0.0</v>
      </c>
    </row>
    <row r="644">
      <c r="C644" s="3" t="str">
        <f t="shared" si="19"/>
        <v>XIII</v>
      </c>
      <c r="D644" s="5" t="s">
        <v>654</v>
      </c>
      <c r="E644" s="3">
        <v>2.0</v>
      </c>
      <c r="F644" s="3">
        <v>2.0</v>
      </c>
      <c r="G644" s="3">
        <v>2.0</v>
      </c>
      <c r="H644" s="3">
        <v>2.0</v>
      </c>
    </row>
    <row r="645">
      <c r="C645" s="3" t="str">
        <f t="shared" si="19"/>
        <v>XIV</v>
      </c>
      <c r="D645" s="5" t="s">
        <v>655</v>
      </c>
      <c r="E645" s="3">
        <v>2.0</v>
      </c>
      <c r="F645" s="3">
        <v>2.0</v>
      </c>
      <c r="G645" s="3">
        <v>2.0</v>
      </c>
      <c r="H645" s="3">
        <v>2.0</v>
      </c>
    </row>
    <row r="646">
      <c r="C646" s="3" t="str">
        <f t="shared" si="19"/>
        <v>XV</v>
      </c>
      <c r="D646" s="5" t="s">
        <v>656</v>
      </c>
      <c r="E646" s="3">
        <v>2.0</v>
      </c>
      <c r="F646" s="3">
        <v>2.0</v>
      </c>
      <c r="G646" s="3">
        <v>2.0</v>
      </c>
      <c r="H646" s="3">
        <v>2.0</v>
      </c>
    </row>
    <row r="647">
      <c r="C647" s="3" t="str">
        <f t="shared" si="19"/>
        <v>XVI</v>
      </c>
      <c r="D647" s="5" t="s">
        <v>657</v>
      </c>
      <c r="E647" s="3">
        <v>2.0</v>
      </c>
      <c r="F647" s="3">
        <v>2.0</v>
      </c>
      <c r="G647" s="3">
        <v>2.0</v>
      </c>
      <c r="H647" s="3">
        <v>2.0</v>
      </c>
    </row>
    <row r="648">
      <c r="C648" s="3" t="str">
        <f t="shared" si="19"/>
        <v>XVII</v>
      </c>
      <c r="D648" s="5" t="s">
        <v>658</v>
      </c>
      <c r="E648" s="3">
        <v>1.0</v>
      </c>
      <c r="F648" s="3">
        <v>1.0</v>
      </c>
      <c r="G648" s="3">
        <v>1.0</v>
      </c>
      <c r="H648" s="3">
        <v>1.0</v>
      </c>
    </row>
    <row r="649">
      <c r="C649" s="3" t="str">
        <f t="shared" si="19"/>
        <v>XVIII</v>
      </c>
      <c r="D649" s="5" t="s">
        <v>659</v>
      </c>
      <c r="E649" s="3">
        <v>0.0</v>
      </c>
      <c r="F649" s="3">
        <v>0.0</v>
      </c>
      <c r="G649" s="3">
        <v>0.0</v>
      </c>
      <c r="H649" s="3">
        <v>0.0</v>
      </c>
    </row>
    <row r="650">
      <c r="C650" s="3" t="str">
        <f t="shared" si="19"/>
        <v>XIX</v>
      </c>
      <c r="D650" s="5" t="s">
        <v>660</v>
      </c>
      <c r="E650" s="7">
        <v>1.0</v>
      </c>
      <c r="F650" s="3">
        <v>2.0</v>
      </c>
      <c r="G650" s="7">
        <v>1.0</v>
      </c>
      <c r="H650" s="3">
        <v>1.0</v>
      </c>
    </row>
    <row r="651">
      <c r="C651" s="3" t="str">
        <f t="shared" si="19"/>
        <v>XX</v>
      </c>
      <c r="D651" s="5" t="s">
        <v>661</v>
      </c>
      <c r="E651" s="7">
        <v>1.0</v>
      </c>
      <c r="F651" s="3">
        <v>2.0</v>
      </c>
      <c r="G651" s="3">
        <v>2.0</v>
      </c>
      <c r="H651" s="3">
        <v>2.0</v>
      </c>
    </row>
    <row r="652">
      <c r="C652" s="3" t="str">
        <f t="shared" si="19"/>
        <v>XXI</v>
      </c>
      <c r="D652" s="5" t="s">
        <v>662</v>
      </c>
      <c r="E652" s="3">
        <v>1.0</v>
      </c>
      <c r="F652" s="3">
        <v>1.0</v>
      </c>
      <c r="G652" s="3">
        <v>1.0</v>
      </c>
      <c r="H652" s="3">
        <v>1.0</v>
      </c>
    </row>
    <row r="653">
      <c r="C653" s="3" t="str">
        <f t="shared" si="19"/>
        <v>XXII</v>
      </c>
      <c r="D653" s="5" t="s">
        <v>663</v>
      </c>
      <c r="E653" s="7">
        <v>2.0</v>
      </c>
      <c r="F653" s="3">
        <v>1.0</v>
      </c>
      <c r="G653" s="3">
        <v>1.0</v>
      </c>
      <c r="H653" s="3">
        <v>1.0</v>
      </c>
    </row>
    <row r="654">
      <c r="C654" s="3" t="str">
        <f t="shared" si="19"/>
        <v>XXIII</v>
      </c>
      <c r="D654" s="5" t="s">
        <v>664</v>
      </c>
      <c r="E654" s="3">
        <v>2.0</v>
      </c>
      <c r="F654" s="3">
        <v>2.0</v>
      </c>
      <c r="G654" s="3">
        <v>2.0</v>
      </c>
      <c r="H654" s="3">
        <v>2.0</v>
      </c>
    </row>
    <row r="655">
      <c r="C655" s="3" t="str">
        <f t="shared" si="19"/>
        <v>XXIV</v>
      </c>
      <c r="D655" s="5" t="s">
        <v>665</v>
      </c>
      <c r="E655" s="3">
        <v>1.0</v>
      </c>
      <c r="F655" s="3">
        <v>1.0</v>
      </c>
      <c r="G655" s="3">
        <v>1.0</v>
      </c>
      <c r="H655" s="3">
        <v>1.0</v>
      </c>
    </row>
    <row r="656">
      <c r="C656" s="3" t="str">
        <f t="shared" si="19"/>
        <v>XXV</v>
      </c>
      <c r="D656" s="5" t="s">
        <v>666</v>
      </c>
      <c r="E656" s="3">
        <v>2.0</v>
      </c>
      <c r="F656" s="3">
        <v>2.0</v>
      </c>
      <c r="G656" s="3">
        <v>2.0</v>
      </c>
      <c r="H656" s="3">
        <v>2.0</v>
      </c>
    </row>
    <row r="657">
      <c r="C657" s="3" t="str">
        <f t="shared" si="19"/>
        <v>XXVI</v>
      </c>
      <c r="D657" s="5" t="s">
        <v>667</v>
      </c>
      <c r="E657" s="3">
        <v>0.0</v>
      </c>
      <c r="F657" s="3">
        <v>0.0</v>
      </c>
      <c r="G657" s="3">
        <v>0.0</v>
      </c>
      <c r="H657" s="3">
        <v>0.0</v>
      </c>
    </row>
    <row r="658">
      <c r="C658" s="3" t="str">
        <f t="shared" si="19"/>
        <v>XXVII</v>
      </c>
      <c r="D658" s="5" t="s">
        <v>668</v>
      </c>
      <c r="E658" s="3">
        <v>0.0</v>
      </c>
      <c r="F658" s="3">
        <v>0.0</v>
      </c>
      <c r="G658" s="3">
        <v>0.0</v>
      </c>
      <c r="H658" s="3">
        <v>0.0</v>
      </c>
    </row>
    <row r="659">
      <c r="C659" s="3" t="str">
        <f t="shared" si="19"/>
        <v>XXVIII</v>
      </c>
      <c r="D659" s="5" t="s">
        <v>669</v>
      </c>
      <c r="E659" s="3">
        <v>0.0</v>
      </c>
      <c r="F659" s="3">
        <v>0.0</v>
      </c>
      <c r="G659" s="3">
        <v>0.0</v>
      </c>
      <c r="H659" s="3">
        <v>0.0</v>
      </c>
    </row>
    <row r="660">
      <c r="C660" s="3" t="str">
        <f t="shared" si="19"/>
        <v>XXIX</v>
      </c>
      <c r="D660" s="5" t="s">
        <v>670</v>
      </c>
      <c r="E660" s="3">
        <v>2.0</v>
      </c>
      <c r="F660" s="3">
        <v>2.0</v>
      </c>
      <c r="G660" s="3">
        <v>2.0</v>
      </c>
      <c r="H660" s="3">
        <v>2.0</v>
      </c>
    </row>
    <row r="661">
      <c r="C661" s="3" t="str">
        <f t="shared" si="19"/>
        <v>XXX</v>
      </c>
      <c r="D661" s="5" t="s">
        <v>671</v>
      </c>
      <c r="E661" s="3">
        <v>2.0</v>
      </c>
      <c r="F661" s="3">
        <v>2.0</v>
      </c>
      <c r="G661" s="3">
        <v>2.0</v>
      </c>
      <c r="H661" s="3">
        <v>2.0</v>
      </c>
    </row>
    <row r="662">
      <c r="C662" s="3" t="str">
        <f t="shared" si="19"/>
        <v>XXXI</v>
      </c>
      <c r="D662" s="5" t="s">
        <v>672</v>
      </c>
      <c r="E662" s="3">
        <v>0.0</v>
      </c>
      <c r="F662" s="3">
        <v>0.0</v>
      </c>
      <c r="G662" s="3">
        <v>0.0</v>
      </c>
      <c r="H662" s="3">
        <v>0.0</v>
      </c>
    </row>
    <row r="663">
      <c r="C663" s="3" t="str">
        <f t="shared" si="19"/>
        <v>XXXII</v>
      </c>
      <c r="D663" s="5" t="s">
        <v>673</v>
      </c>
      <c r="E663" s="7">
        <v>0.0</v>
      </c>
      <c r="F663" s="3">
        <v>1.0</v>
      </c>
      <c r="G663" s="7">
        <v>0.0</v>
      </c>
      <c r="H663" s="3">
        <v>0.0</v>
      </c>
    </row>
    <row r="664">
      <c r="C664" s="3" t="str">
        <f t="shared" si="19"/>
        <v>XXXIII</v>
      </c>
      <c r="D664" s="5" t="s">
        <v>674</v>
      </c>
      <c r="E664" s="3">
        <v>1.0</v>
      </c>
      <c r="F664" s="3">
        <v>1.0</v>
      </c>
      <c r="G664" s="3">
        <v>1.0</v>
      </c>
      <c r="H664" s="3">
        <v>1.0</v>
      </c>
    </row>
    <row r="665">
      <c r="C665" s="3" t="str">
        <f t="shared" si="19"/>
        <v>XXXIV</v>
      </c>
      <c r="D665" s="5" t="s">
        <v>675</v>
      </c>
      <c r="E665" s="3">
        <v>1.0</v>
      </c>
      <c r="F665" s="3">
        <v>1.0</v>
      </c>
      <c r="G665" s="3">
        <v>1.0</v>
      </c>
      <c r="H665" s="3">
        <v>1.0</v>
      </c>
    </row>
    <row r="666">
      <c r="C666" s="3" t="str">
        <f t="shared" si="19"/>
        <v>XXXV</v>
      </c>
      <c r="D666" s="5" t="s">
        <v>676</v>
      </c>
      <c r="E666" s="3">
        <v>0.0</v>
      </c>
      <c r="F666" s="3">
        <v>0.0</v>
      </c>
      <c r="G666" s="3">
        <v>0.0</v>
      </c>
      <c r="H666" s="3">
        <v>0.0</v>
      </c>
    </row>
    <row r="667">
      <c r="C667" s="3" t="str">
        <f t="shared" si="19"/>
        <v>XXXVI</v>
      </c>
      <c r="D667" s="5" t="s">
        <v>677</v>
      </c>
      <c r="E667" s="3">
        <v>1.0</v>
      </c>
      <c r="F667" s="3">
        <v>1.0</v>
      </c>
      <c r="G667" s="3">
        <v>1.0</v>
      </c>
      <c r="H667" s="3">
        <v>1.0</v>
      </c>
    </row>
    <row r="668">
      <c r="C668" s="3" t="str">
        <f t="shared" si="19"/>
        <v>XXXVII</v>
      </c>
      <c r="D668" s="5" t="s">
        <v>678</v>
      </c>
      <c r="E668" s="3">
        <v>0.0</v>
      </c>
      <c r="F668" s="3">
        <v>0.0</v>
      </c>
      <c r="G668" s="3">
        <v>0.0</v>
      </c>
      <c r="H668" s="3">
        <v>0.0</v>
      </c>
    </row>
    <row r="669">
      <c r="A669" s="3">
        <v>5.0</v>
      </c>
      <c r="B669" s="3" t="s">
        <v>8</v>
      </c>
      <c r="C669" s="3" t="str">
        <f t="shared" ref="C669:C720" si="20">ROMAN(ROW()-668)
</f>
        <v>I</v>
      </c>
      <c r="D669" s="5" t="s">
        <v>679</v>
      </c>
      <c r="E669" s="3">
        <v>1.0</v>
      </c>
      <c r="F669" s="3">
        <v>1.0</v>
      </c>
      <c r="G669" s="3">
        <v>1.0</v>
      </c>
      <c r="H669" s="3">
        <v>1.0</v>
      </c>
    </row>
    <row r="670">
      <c r="C670" s="3" t="str">
        <f t="shared" si="20"/>
        <v>II</v>
      </c>
      <c r="D670" s="5" t="s">
        <v>680</v>
      </c>
      <c r="E670" s="3">
        <v>1.0</v>
      </c>
      <c r="F670" s="3">
        <v>1.0</v>
      </c>
      <c r="G670" s="3">
        <v>1.0</v>
      </c>
      <c r="H670" s="3">
        <v>1.0</v>
      </c>
    </row>
    <row r="671">
      <c r="C671" s="3" t="str">
        <f t="shared" si="20"/>
        <v>III</v>
      </c>
      <c r="D671" s="5" t="s">
        <v>681</v>
      </c>
      <c r="E671" s="3">
        <v>1.0</v>
      </c>
      <c r="F671" s="3">
        <v>1.0</v>
      </c>
      <c r="G671" s="3">
        <v>1.0</v>
      </c>
      <c r="H671" s="3">
        <v>1.0</v>
      </c>
    </row>
    <row r="672">
      <c r="C672" s="3" t="str">
        <f t="shared" si="20"/>
        <v>IV</v>
      </c>
      <c r="D672" s="5" t="s">
        <v>682</v>
      </c>
      <c r="E672" s="3">
        <v>1.0</v>
      </c>
      <c r="F672" s="3">
        <v>1.0</v>
      </c>
      <c r="G672" s="3">
        <v>1.0</v>
      </c>
      <c r="H672" s="3">
        <v>1.0</v>
      </c>
    </row>
    <row r="673">
      <c r="C673" s="3" t="str">
        <f t="shared" si="20"/>
        <v>V</v>
      </c>
      <c r="D673" s="5" t="s">
        <v>683</v>
      </c>
      <c r="E673" s="3">
        <v>0.0</v>
      </c>
      <c r="F673" s="3">
        <v>0.0</v>
      </c>
      <c r="G673" s="3">
        <v>0.0</v>
      </c>
      <c r="H673" s="3">
        <v>0.0</v>
      </c>
    </row>
    <row r="674">
      <c r="C674" s="3" t="str">
        <f t="shared" si="20"/>
        <v>VI</v>
      </c>
      <c r="D674" s="5" t="s">
        <v>684</v>
      </c>
      <c r="E674" s="3">
        <v>1.0</v>
      </c>
      <c r="F674" s="3">
        <v>1.0</v>
      </c>
      <c r="G674" s="3">
        <v>1.0</v>
      </c>
      <c r="H674" s="3">
        <v>1.0</v>
      </c>
    </row>
    <row r="675">
      <c r="C675" s="3" t="str">
        <f t="shared" si="20"/>
        <v>VII</v>
      </c>
      <c r="D675" s="5" t="s">
        <v>685</v>
      </c>
      <c r="E675" s="3">
        <v>1.0</v>
      </c>
      <c r="F675" s="3">
        <v>1.0</v>
      </c>
      <c r="G675" s="3">
        <v>1.0</v>
      </c>
      <c r="H675" s="3">
        <v>1.0</v>
      </c>
    </row>
    <row r="676">
      <c r="C676" s="3" t="str">
        <f t="shared" si="20"/>
        <v>VIII</v>
      </c>
      <c r="D676" s="5" t="s">
        <v>686</v>
      </c>
      <c r="E676" s="3">
        <v>1.0</v>
      </c>
      <c r="F676" s="3">
        <v>1.0</v>
      </c>
      <c r="G676" s="3">
        <v>1.0</v>
      </c>
      <c r="H676" s="3">
        <v>1.0</v>
      </c>
    </row>
    <row r="677">
      <c r="C677" s="3" t="str">
        <f t="shared" si="20"/>
        <v>IX</v>
      </c>
      <c r="D677" s="5" t="s">
        <v>687</v>
      </c>
      <c r="E677" s="3">
        <v>1.0</v>
      </c>
      <c r="F677" s="3">
        <v>1.0</v>
      </c>
      <c r="G677" s="3">
        <v>1.0</v>
      </c>
      <c r="H677" s="3">
        <v>1.0</v>
      </c>
    </row>
    <row r="678">
      <c r="C678" s="3" t="str">
        <f t="shared" si="20"/>
        <v>X</v>
      </c>
      <c r="D678" s="5" t="s">
        <v>688</v>
      </c>
      <c r="E678" s="3">
        <v>1.0</v>
      </c>
      <c r="F678" s="3">
        <v>1.0</v>
      </c>
      <c r="G678" s="3">
        <v>1.0</v>
      </c>
      <c r="H678" s="3">
        <v>1.0</v>
      </c>
    </row>
    <row r="679">
      <c r="C679" s="3" t="str">
        <f t="shared" si="20"/>
        <v>XI</v>
      </c>
      <c r="D679" s="5" t="s">
        <v>689</v>
      </c>
      <c r="E679" s="3">
        <v>1.0</v>
      </c>
      <c r="F679" s="3">
        <v>1.0</v>
      </c>
      <c r="G679" s="3">
        <v>1.0</v>
      </c>
      <c r="H679" s="3">
        <v>1.0</v>
      </c>
    </row>
    <row r="680">
      <c r="C680" s="3" t="str">
        <f t="shared" si="20"/>
        <v>XII</v>
      </c>
      <c r="D680" s="5" t="s">
        <v>690</v>
      </c>
      <c r="E680" s="3">
        <v>1.0</v>
      </c>
      <c r="F680" s="3">
        <v>1.0</v>
      </c>
      <c r="G680" s="3">
        <v>1.0</v>
      </c>
      <c r="H680" s="3">
        <v>1.0</v>
      </c>
    </row>
    <row r="681">
      <c r="C681" s="3" t="str">
        <f t="shared" si="20"/>
        <v>XIII</v>
      </c>
      <c r="D681" s="5" t="s">
        <v>691</v>
      </c>
      <c r="E681" s="3">
        <v>1.0</v>
      </c>
      <c r="F681" s="3">
        <v>1.0</v>
      </c>
      <c r="G681" s="3">
        <v>1.0</v>
      </c>
      <c r="H681" s="3">
        <v>1.0</v>
      </c>
    </row>
    <row r="682">
      <c r="C682" s="3" t="str">
        <f t="shared" si="20"/>
        <v>XIV</v>
      </c>
      <c r="D682" s="5" t="s">
        <v>692</v>
      </c>
      <c r="E682" s="3">
        <v>1.0</v>
      </c>
      <c r="F682" s="3">
        <v>1.0</v>
      </c>
      <c r="G682" s="3">
        <v>1.0</v>
      </c>
      <c r="H682" s="3">
        <v>1.0</v>
      </c>
    </row>
    <row r="683">
      <c r="C683" s="3" t="str">
        <f t="shared" si="20"/>
        <v>XV</v>
      </c>
      <c r="D683" s="5" t="s">
        <v>693</v>
      </c>
      <c r="E683" s="3">
        <v>1.0</v>
      </c>
      <c r="F683" s="3">
        <v>1.0</v>
      </c>
      <c r="G683" s="3">
        <v>1.0</v>
      </c>
      <c r="H683" s="3">
        <v>1.0</v>
      </c>
    </row>
    <row r="684">
      <c r="C684" s="3" t="str">
        <f t="shared" si="20"/>
        <v>XVI</v>
      </c>
      <c r="D684" s="5" t="s">
        <v>694</v>
      </c>
      <c r="E684" s="3">
        <v>1.0</v>
      </c>
      <c r="F684" s="3">
        <v>1.0</v>
      </c>
      <c r="G684" s="3">
        <v>1.0</v>
      </c>
      <c r="H684" s="3">
        <v>1.0</v>
      </c>
    </row>
    <row r="685">
      <c r="C685" s="3" t="str">
        <f t="shared" si="20"/>
        <v>XVII</v>
      </c>
      <c r="D685" s="5" t="s">
        <v>695</v>
      </c>
      <c r="E685" s="3">
        <v>1.0</v>
      </c>
      <c r="F685" s="3">
        <v>1.0</v>
      </c>
      <c r="G685" s="3">
        <v>1.0</v>
      </c>
      <c r="H685" s="3">
        <v>1.0</v>
      </c>
    </row>
    <row r="686">
      <c r="C686" s="3" t="str">
        <f t="shared" si="20"/>
        <v>XVIII</v>
      </c>
      <c r="D686" s="5" t="s">
        <v>696</v>
      </c>
      <c r="E686" s="3">
        <v>0.0</v>
      </c>
      <c r="F686" s="3">
        <v>0.0</v>
      </c>
      <c r="G686" s="3">
        <v>0.0</v>
      </c>
      <c r="H686" s="3">
        <v>0.0</v>
      </c>
    </row>
    <row r="687">
      <c r="C687" s="3" t="str">
        <f t="shared" si="20"/>
        <v>XIX</v>
      </c>
      <c r="D687" s="5" t="s">
        <v>697</v>
      </c>
      <c r="E687" s="3">
        <v>1.0</v>
      </c>
      <c r="F687" s="3">
        <v>1.0</v>
      </c>
      <c r="G687" s="3">
        <v>1.0</v>
      </c>
      <c r="H687" s="3">
        <v>1.0</v>
      </c>
    </row>
    <row r="688">
      <c r="C688" s="3" t="str">
        <f t="shared" si="20"/>
        <v>XX</v>
      </c>
      <c r="D688" s="5" t="s">
        <v>698</v>
      </c>
      <c r="E688" s="3">
        <v>1.0</v>
      </c>
      <c r="F688" s="3">
        <v>1.0</v>
      </c>
      <c r="G688" s="3">
        <v>1.0</v>
      </c>
      <c r="H688" s="3">
        <v>1.0</v>
      </c>
    </row>
    <row r="689">
      <c r="C689" s="3" t="str">
        <f t="shared" si="20"/>
        <v>XXI</v>
      </c>
      <c r="D689" s="5" t="s">
        <v>699</v>
      </c>
      <c r="E689" s="3">
        <v>0.0</v>
      </c>
      <c r="F689" s="3">
        <v>0.0</v>
      </c>
      <c r="G689" s="3">
        <v>0.0</v>
      </c>
      <c r="H689" s="3">
        <v>0.0</v>
      </c>
    </row>
    <row r="690">
      <c r="C690" s="3" t="str">
        <f t="shared" si="20"/>
        <v>XXII</v>
      </c>
      <c r="D690" s="5" t="s">
        <v>700</v>
      </c>
      <c r="E690" s="3">
        <v>1.0</v>
      </c>
      <c r="F690" s="3">
        <v>1.0</v>
      </c>
      <c r="G690" s="3">
        <v>1.0</v>
      </c>
      <c r="H690" s="3">
        <v>1.0</v>
      </c>
    </row>
    <row r="691">
      <c r="C691" s="3" t="str">
        <f t="shared" si="20"/>
        <v>XXIII</v>
      </c>
      <c r="D691" s="5" t="s">
        <v>701</v>
      </c>
      <c r="E691" s="3">
        <v>1.0</v>
      </c>
      <c r="F691" s="3">
        <v>1.0</v>
      </c>
      <c r="G691" s="3">
        <v>1.0</v>
      </c>
      <c r="H691" s="3">
        <v>1.0</v>
      </c>
    </row>
    <row r="692">
      <c r="C692" s="3" t="str">
        <f t="shared" si="20"/>
        <v>XXIV</v>
      </c>
      <c r="D692" s="5" t="s">
        <v>702</v>
      </c>
      <c r="E692" s="3">
        <v>1.0</v>
      </c>
      <c r="F692" s="3">
        <v>1.0</v>
      </c>
      <c r="G692" s="3">
        <v>1.0</v>
      </c>
      <c r="H692" s="3">
        <v>1.0</v>
      </c>
    </row>
    <row r="693">
      <c r="C693" s="3" t="str">
        <f t="shared" si="20"/>
        <v>XXV</v>
      </c>
      <c r="D693" s="5" t="s">
        <v>703</v>
      </c>
      <c r="E693" s="3">
        <v>0.0</v>
      </c>
      <c r="F693" s="3">
        <v>0.0</v>
      </c>
      <c r="G693" s="3">
        <v>0.0</v>
      </c>
      <c r="H693" s="3">
        <v>0.0</v>
      </c>
    </row>
    <row r="694">
      <c r="C694" s="3" t="str">
        <f t="shared" si="20"/>
        <v>XXVI</v>
      </c>
      <c r="D694" s="5" t="s">
        <v>704</v>
      </c>
      <c r="E694" s="3">
        <v>0.0</v>
      </c>
      <c r="F694" s="3">
        <v>0.0</v>
      </c>
      <c r="G694" s="3">
        <v>0.0</v>
      </c>
      <c r="H694" s="3">
        <v>0.0</v>
      </c>
    </row>
    <row r="695">
      <c r="C695" s="3" t="str">
        <f t="shared" si="20"/>
        <v>XXVII</v>
      </c>
      <c r="D695" s="5" t="s">
        <v>705</v>
      </c>
      <c r="E695" s="3">
        <v>1.0</v>
      </c>
      <c r="F695" s="3">
        <v>1.0</v>
      </c>
      <c r="G695" s="3">
        <v>1.0</v>
      </c>
      <c r="H695" s="3">
        <v>1.0</v>
      </c>
    </row>
    <row r="696">
      <c r="C696" s="3" t="str">
        <f t="shared" si="20"/>
        <v>XXVIII</v>
      </c>
      <c r="D696" s="5" t="s">
        <v>706</v>
      </c>
      <c r="E696" s="3">
        <v>1.0</v>
      </c>
      <c r="F696" s="3">
        <v>1.0</v>
      </c>
      <c r="G696" s="3">
        <v>1.0</v>
      </c>
      <c r="H696" s="3">
        <v>1.0</v>
      </c>
    </row>
    <row r="697">
      <c r="C697" s="3" t="str">
        <f t="shared" si="20"/>
        <v>XXIX</v>
      </c>
      <c r="D697" s="5" t="s">
        <v>707</v>
      </c>
      <c r="E697" s="3">
        <v>1.0</v>
      </c>
      <c r="F697" s="3">
        <v>1.0</v>
      </c>
      <c r="G697" s="3">
        <v>1.0</v>
      </c>
      <c r="H697" s="3">
        <v>1.0</v>
      </c>
    </row>
    <row r="698">
      <c r="C698" s="3" t="str">
        <f t="shared" si="20"/>
        <v>XXX</v>
      </c>
      <c r="D698" s="5" t="s">
        <v>708</v>
      </c>
      <c r="E698" s="3">
        <v>1.0</v>
      </c>
      <c r="F698" s="3">
        <v>1.0</v>
      </c>
      <c r="G698" s="3">
        <v>1.0</v>
      </c>
      <c r="H698" s="3">
        <v>1.0</v>
      </c>
    </row>
    <row r="699">
      <c r="C699" s="3" t="str">
        <f t="shared" si="20"/>
        <v>XXXI</v>
      </c>
      <c r="D699" s="5" t="s">
        <v>709</v>
      </c>
      <c r="E699" s="3">
        <v>0.0</v>
      </c>
      <c r="F699" s="3">
        <v>0.0</v>
      </c>
      <c r="G699" s="3">
        <v>0.0</v>
      </c>
      <c r="H699" s="3">
        <v>0.0</v>
      </c>
    </row>
    <row r="700">
      <c r="C700" s="3" t="str">
        <f t="shared" si="20"/>
        <v>XXXII</v>
      </c>
      <c r="D700" s="5" t="s">
        <v>710</v>
      </c>
      <c r="E700" s="3">
        <v>0.0</v>
      </c>
      <c r="F700" s="3">
        <v>0.0</v>
      </c>
      <c r="G700" s="3">
        <v>0.0</v>
      </c>
      <c r="H700" s="3">
        <v>0.0</v>
      </c>
    </row>
    <row r="701">
      <c r="C701" s="3" t="str">
        <f t="shared" si="20"/>
        <v>XXXIII</v>
      </c>
      <c r="D701" s="5" t="s">
        <v>711</v>
      </c>
      <c r="E701" s="3">
        <v>0.0</v>
      </c>
      <c r="F701" s="3">
        <v>0.0</v>
      </c>
      <c r="G701" s="3">
        <v>0.0</v>
      </c>
      <c r="H701" s="3">
        <v>0.0</v>
      </c>
    </row>
    <row r="702">
      <c r="C702" s="3" t="str">
        <f t="shared" si="20"/>
        <v>XXXIV</v>
      </c>
      <c r="D702" s="5" t="s">
        <v>712</v>
      </c>
      <c r="E702" s="3">
        <v>0.0</v>
      </c>
      <c r="F702" s="3">
        <v>0.0</v>
      </c>
      <c r="G702" s="3">
        <v>0.0</v>
      </c>
      <c r="H702" s="3">
        <v>0.0</v>
      </c>
    </row>
    <row r="703">
      <c r="C703" s="3" t="str">
        <f t="shared" si="20"/>
        <v>XXXV</v>
      </c>
      <c r="D703" s="5" t="s">
        <v>713</v>
      </c>
      <c r="E703" s="3">
        <v>0.0</v>
      </c>
      <c r="F703" s="3">
        <v>0.0</v>
      </c>
      <c r="G703" s="3">
        <v>0.0</v>
      </c>
      <c r="H703" s="3">
        <v>0.0</v>
      </c>
    </row>
    <row r="704">
      <c r="C704" s="3" t="str">
        <f t="shared" si="20"/>
        <v>XXXVI</v>
      </c>
      <c r="D704" s="5" t="s">
        <v>714</v>
      </c>
      <c r="E704" s="3">
        <v>0.0</v>
      </c>
      <c r="F704" s="3">
        <v>0.0</v>
      </c>
      <c r="G704" s="3">
        <v>0.0</v>
      </c>
      <c r="H704" s="3">
        <v>0.0</v>
      </c>
    </row>
    <row r="705">
      <c r="C705" s="3" t="str">
        <f t="shared" si="20"/>
        <v>XXXVII</v>
      </c>
      <c r="D705" s="5" t="s">
        <v>715</v>
      </c>
      <c r="E705" s="3">
        <v>1.0</v>
      </c>
      <c r="F705" s="3">
        <v>1.0</v>
      </c>
      <c r="G705" s="3">
        <v>1.0</v>
      </c>
      <c r="H705" s="3">
        <v>1.0</v>
      </c>
    </row>
    <row r="706">
      <c r="C706" s="3" t="str">
        <f t="shared" si="20"/>
        <v>XXXVIII</v>
      </c>
      <c r="D706" s="5" t="s">
        <v>716</v>
      </c>
      <c r="E706" s="3">
        <v>0.0</v>
      </c>
      <c r="F706" s="3">
        <v>0.0</v>
      </c>
      <c r="G706" s="3">
        <v>0.0</v>
      </c>
      <c r="H706" s="3">
        <v>0.0</v>
      </c>
    </row>
    <row r="707">
      <c r="C707" s="3" t="str">
        <f t="shared" si="20"/>
        <v>XXXIX</v>
      </c>
      <c r="D707" s="5" t="s">
        <v>717</v>
      </c>
      <c r="E707" s="3">
        <v>0.0</v>
      </c>
      <c r="F707" s="3">
        <v>0.0</v>
      </c>
      <c r="G707" s="3">
        <v>0.0</v>
      </c>
      <c r="H707" s="3">
        <v>0.0</v>
      </c>
    </row>
    <row r="708">
      <c r="C708" s="3" t="str">
        <f t="shared" si="20"/>
        <v>XL</v>
      </c>
      <c r="D708" s="5" t="s">
        <v>718</v>
      </c>
      <c r="E708" s="3">
        <v>1.0</v>
      </c>
      <c r="F708" s="3">
        <v>1.0</v>
      </c>
      <c r="G708" s="3">
        <v>1.0</v>
      </c>
      <c r="H708" s="3">
        <v>1.0</v>
      </c>
    </row>
    <row r="709">
      <c r="C709" s="3" t="str">
        <f t="shared" si="20"/>
        <v>XLI</v>
      </c>
      <c r="D709" s="10" t="s">
        <v>719</v>
      </c>
      <c r="E709" s="3">
        <v>0.0</v>
      </c>
      <c r="F709" s="3">
        <v>0.0</v>
      </c>
      <c r="G709" s="3">
        <v>0.0</v>
      </c>
      <c r="H709" s="3">
        <v>0.0</v>
      </c>
    </row>
    <row r="710">
      <c r="C710" s="3" t="str">
        <f t="shared" si="20"/>
        <v>XLII</v>
      </c>
      <c r="D710" s="10" t="s">
        <v>720</v>
      </c>
      <c r="E710" s="6">
        <v>0.0</v>
      </c>
      <c r="F710" s="3">
        <v>0.0</v>
      </c>
      <c r="G710" s="3">
        <v>0.0</v>
      </c>
      <c r="H710" s="3">
        <v>0.0</v>
      </c>
    </row>
    <row r="711">
      <c r="C711" s="3" t="str">
        <f t="shared" si="20"/>
        <v>XLIII</v>
      </c>
      <c r="D711" s="5" t="s">
        <v>721</v>
      </c>
      <c r="E711" s="6">
        <v>0.0</v>
      </c>
      <c r="F711" s="3">
        <v>0.0</v>
      </c>
      <c r="G711" s="3">
        <v>0.0</v>
      </c>
      <c r="H711" s="3">
        <v>0.0</v>
      </c>
    </row>
    <row r="712">
      <c r="C712" s="3" t="str">
        <f t="shared" si="20"/>
        <v>XLIV</v>
      </c>
      <c r="D712" s="5" t="s">
        <v>722</v>
      </c>
      <c r="E712" s="3">
        <v>0.0</v>
      </c>
      <c r="F712" s="3">
        <v>0.0</v>
      </c>
      <c r="G712" s="3">
        <v>0.0</v>
      </c>
      <c r="H712" s="3">
        <v>0.0</v>
      </c>
    </row>
    <row r="713">
      <c r="C713" s="3" t="str">
        <f t="shared" si="20"/>
        <v>XLV</v>
      </c>
      <c r="D713" s="5" t="s">
        <v>723</v>
      </c>
      <c r="E713" s="3">
        <v>1.0</v>
      </c>
      <c r="F713" s="3">
        <v>1.0</v>
      </c>
      <c r="G713" s="3">
        <v>1.0</v>
      </c>
      <c r="H713" s="3">
        <v>1.0</v>
      </c>
    </row>
    <row r="714">
      <c r="C714" s="3" t="str">
        <f t="shared" si="20"/>
        <v>XLVI</v>
      </c>
      <c r="D714" s="5" t="s">
        <v>724</v>
      </c>
      <c r="E714" s="3">
        <v>0.0</v>
      </c>
      <c r="F714" s="3">
        <v>0.0</v>
      </c>
      <c r="G714" s="3">
        <v>0.0</v>
      </c>
      <c r="H714" s="3">
        <v>0.0</v>
      </c>
    </row>
    <row r="715">
      <c r="C715" s="3" t="str">
        <f t="shared" si="20"/>
        <v>XLVII</v>
      </c>
      <c r="D715" s="5" t="s">
        <v>725</v>
      </c>
      <c r="E715" s="3">
        <v>1.0</v>
      </c>
      <c r="F715" s="3">
        <v>1.0</v>
      </c>
      <c r="G715" s="3">
        <v>1.0</v>
      </c>
      <c r="H715" s="3">
        <v>1.0</v>
      </c>
    </row>
    <row r="716">
      <c r="C716" s="3" t="str">
        <f t="shared" si="20"/>
        <v>XLVIII</v>
      </c>
      <c r="D716" s="5" t="s">
        <v>726</v>
      </c>
      <c r="E716" s="3">
        <v>1.0</v>
      </c>
      <c r="F716" s="3">
        <v>1.0</v>
      </c>
      <c r="G716" s="3">
        <v>1.0</v>
      </c>
      <c r="H716" s="3">
        <v>1.0</v>
      </c>
    </row>
    <row r="717">
      <c r="C717" s="3" t="str">
        <f t="shared" si="20"/>
        <v>XLIX</v>
      </c>
      <c r="D717" s="5" t="s">
        <v>727</v>
      </c>
      <c r="E717" s="3">
        <v>1.0</v>
      </c>
      <c r="F717" s="3">
        <v>1.0</v>
      </c>
      <c r="G717" s="3">
        <v>1.0</v>
      </c>
      <c r="H717" s="3">
        <v>1.0</v>
      </c>
    </row>
    <row r="718">
      <c r="C718" s="3" t="str">
        <f t="shared" si="20"/>
        <v>L</v>
      </c>
      <c r="D718" s="5" t="s">
        <v>728</v>
      </c>
      <c r="E718" s="3">
        <v>0.0</v>
      </c>
      <c r="F718" s="3">
        <v>0.0</v>
      </c>
      <c r="G718" s="3">
        <v>0.0</v>
      </c>
      <c r="H718" s="3">
        <v>0.0</v>
      </c>
    </row>
    <row r="719">
      <c r="C719" s="3" t="str">
        <f t="shared" si="20"/>
        <v>LI</v>
      </c>
      <c r="D719" s="5" t="s">
        <v>729</v>
      </c>
      <c r="E719" s="3">
        <v>0.0</v>
      </c>
      <c r="F719" s="3">
        <v>0.0</v>
      </c>
      <c r="G719" s="3">
        <v>0.0</v>
      </c>
      <c r="H719" s="3">
        <v>0.0</v>
      </c>
    </row>
    <row r="720">
      <c r="C720" s="3" t="str">
        <f t="shared" si="20"/>
        <v>LII</v>
      </c>
      <c r="D720" s="5" t="s">
        <v>730</v>
      </c>
      <c r="E720" s="3">
        <v>0.0</v>
      </c>
      <c r="F720" s="3">
        <v>0.0</v>
      </c>
      <c r="G720" s="3">
        <v>0.0</v>
      </c>
      <c r="H720" s="3">
        <v>0.0</v>
      </c>
    </row>
    <row r="721">
      <c r="A721" s="3"/>
      <c r="B721" s="3" t="s">
        <v>30</v>
      </c>
      <c r="C721" s="3" t="str">
        <f t="shared" ref="C721:C756" si="21">ROMAN(ROW()-720)
</f>
        <v>I</v>
      </c>
      <c r="D721" s="5" t="s">
        <v>731</v>
      </c>
      <c r="E721" s="3">
        <v>1.0</v>
      </c>
      <c r="F721" s="3">
        <v>1.0</v>
      </c>
      <c r="G721" s="3">
        <v>1.0</v>
      </c>
      <c r="H721" s="3">
        <v>1.0</v>
      </c>
    </row>
    <row r="722">
      <c r="C722" s="3" t="str">
        <f t="shared" si="21"/>
        <v>II</v>
      </c>
      <c r="D722" s="5" t="s">
        <v>732</v>
      </c>
      <c r="E722" s="3">
        <v>1.0</v>
      </c>
      <c r="F722" s="3">
        <v>1.0</v>
      </c>
      <c r="G722" s="3">
        <v>1.0</v>
      </c>
      <c r="H722" s="3">
        <v>1.0</v>
      </c>
    </row>
    <row r="723">
      <c r="C723" s="3" t="str">
        <f t="shared" si="21"/>
        <v>III</v>
      </c>
      <c r="D723" s="5" t="s">
        <v>733</v>
      </c>
      <c r="E723" s="3">
        <v>1.0</v>
      </c>
      <c r="F723" s="3">
        <v>1.0</v>
      </c>
      <c r="G723" s="3">
        <v>1.0</v>
      </c>
      <c r="H723" s="3">
        <v>1.0</v>
      </c>
    </row>
    <row r="724">
      <c r="C724" s="3" t="str">
        <f t="shared" si="21"/>
        <v>IV</v>
      </c>
      <c r="D724" s="5" t="s">
        <v>734</v>
      </c>
      <c r="E724" s="3">
        <v>1.0</v>
      </c>
      <c r="F724" s="3">
        <v>1.0</v>
      </c>
      <c r="G724" s="3">
        <v>1.0</v>
      </c>
      <c r="H724" s="3">
        <v>1.0</v>
      </c>
    </row>
    <row r="725">
      <c r="C725" s="3" t="str">
        <f t="shared" si="21"/>
        <v>V</v>
      </c>
      <c r="D725" s="5" t="s">
        <v>735</v>
      </c>
      <c r="E725" s="3">
        <v>1.0</v>
      </c>
      <c r="F725" s="3">
        <v>1.0</v>
      </c>
      <c r="G725" s="3">
        <v>1.0</v>
      </c>
      <c r="H725" s="3">
        <v>1.0</v>
      </c>
    </row>
    <row r="726">
      <c r="C726" s="3" t="str">
        <f t="shared" si="21"/>
        <v>VI</v>
      </c>
      <c r="D726" s="5" t="s">
        <v>736</v>
      </c>
      <c r="E726" s="3">
        <v>0.0</v>
      </c>
      <c r="F726" s="3">
        <v>0.0</v>
      </c>
      <c r="G726" s="3">
        <v>0.0</v>
      </c>
      <c r="H726" s="3">
        <v>0.0</v>
      </c>
    </row>
    <row r="727">
      <c r="C727" s="3" t="str">
        <f t="shared" si="21"/>
        <v>VII</v>
      </c>
      <c r="D727" s="5" t="s">
        <v>737</v>
      </c>
      <c r="E727" s="3">
        <v>1.0</v>
      </c>
      <c r="F727" s="3">
        <v>1.0</v>
      </c>
      <c r="G727" s="3">
        <v>1.0</v>
      </c>
      <c r="H727" s="3">
        <v>1.0</v>
      </c>
    </row>
    <row r="728">
      <c r="C728" s="3" t="str">
        <f t="shared" si="21"/>
        <v>VIII</v>
      </c>
      <c r="D728" s="5" t="s">
        <v>738</v>
      </c>
      <c r="E728" s="3">
        <v>1.0</v>
      </c>
      <c r="F728" s="3">
        <v>1.0</v>
      </c>
      <c r="G728" s="3">
        <v>1.0</v>
      </c>
      <c r="H728" s="3">
        <v>1.0</v>
      </c>
    </row>
    <row r="729">
      <c r="C729" s="3" t="str">
        <f t="shared" si="21"/>
        <v>IX</v>
      </c>
      <c r="D729" s="5" t="s">
        <v>739</v>
      </c>
      <c r="E729" s="3">
        <v>1.0</v>
      </c>
      <c r="F729" s="3">
        <v>1.0</v>
      </c>
      <c r="G729" s="3">
        <v>1.0</v>
      </c>
      <c r="H729" s="3">
        <v>1.0</v>
      </c>
    </row>
    <row r="730">
      <c r="C730" s="3" t="str">
        <f t="shared" si="21"/>
        <v>X</v>
      </c>
      <c r="D730" s="5" t="s">
        <v>740</v>
      </c>
      <c r="E730" s="3">
        <v>0.0</v>
      </c>
      <c r="F730" s="3">
        <v>0.0</v>
      </c>
      <c r="G730" s="3">
        <v>0.0</v>
      </c>
      <c r="H730" s="3">
        <v>0.0</v>
      </c>
    </row>
    <row r="731">
      <c r="C731" s="3" t="str">
        <f t="shared" si="21"/>
        <v>XI</v>
      </c>
      <c r="D731" s="5" t="s">
        <v>741</v>
      </c>
      <c r="E731" s="3">
        <v>0.0</v>
      </c>
      <c r="F731" s="3">
        <v>0.0</v>
      </c>
      <c r="G731" s="3">
        <v>0.0</v>
      </c>
      <c r="H731" s="3">
        <v>0.0</v>
      </c>
    </row>
    <row r="732">
      <c r="C732" s="3" t="str">
        <f t="shared" si="21"/>
        <v>XII</v>
      </c>
      <c r="D732" s="5" t="s">
        <v>742</v>
      </c>
      <c r="E732" s="3">
        <v>1.0</v>
      </c>
      <c r="F732" s="3">
        <v>1.0</v>
      </c>
      <c r="G732" s="3">
        <v>1.0</v>
      </c>
      <c r="H732" s="3">
        <v>1.0</v>
      </c>
    </row>
    <row r="733">
      <c r="C733" s="3" t="str">
        <f t="shared" si="21"/>
        <v>XIII</v>
      </c>
      <c r="D733" s="5" t="s">
        <v>743</v>
      </c>
      <c r="E733" s="3">
        <v>1.0</v>
      </c>
      <c r="F733" s="3">
        <v>1.0</v>
      </c>
      <c r="G733" s="3">
        <v>1.0</v>
      </c>
      <c r="H733" s="3">
        <v>1.0</v>
      </c>
    </row>
    <row r="734">
      <c r="C734" s="3" t="str">
        <f t="shared" si="21"/>
        <v>XIV</v>
      </c>
      <c r="D734" s="5" t="s">
        <v>744</v>
      </c>
      <c r="E734" s="3">
        <v>1.0</v>
      </c>
      <c r="F734" s="3">
        <v>1.0</v>
      </c>
      <c r="G734" s="3">
        <v>1.0</v>
      </c>
      <c r="H734" s="3">
        <v>1.0</v>
      </c>
    </row>
    <row r="735">
      <c r="C735" s="3" t="str">
        <f t="shared" si="21"/>
        <v>XV</v>
      </c>
      <c r="D735" s="5" t="s">
        <v>745</v>
      </c>
      <c r="E735" s="3">
        <v>1.0</v>
      </c>
      <c r="F735" s="3">
        <v>1.0</v>
      </c>
      <c r="G735" s="3">
        <v>1.0</v>
      </c>
      <c r="H735" s="3">
        <v>1.0</v>
      </c>
    </row>
    <row r="736">
      <c r="C736" s="3" t="str">
        <f t="shared" si="21"/>
        <v>XVI</v>
      </c>
      <c r="D736" s="5" t="s">
        <v>746</v>
      </c>
      <c r="E736" s="3">
        <v>1.0</v>
      </c>
      <c r="F736" s="3">
        <v>1.0</v>
      </c>
      <c r="G736" s="3">
        <v>1.0</v>
      </c>
      <c r="H736" s="3">
        <v>1.0</v>
      </c>
    </row>
    <row r="737">
      <c r="C737" s="3" t="str">
        <f t="shared" si="21"/>
        <v>XVII</v>
      </c>
      <c r="D737" s="5" t="s">
        <v>747</v>
      </c>
      <c r="E737" s="3">
        <v>1.0</v>
      </c>
      <c r="F737" s="3">
        <v>1.0</v>
      </c>
      <c r="G737" s="3">
        <v>1.0</v>
      </c>
      <c r="H737" s="3">
        <v>1.0</v>
      </c>
    </row>
    <row r="738">
      <c r="C738" s="3" t="str">
        <f t="shared" si="21"/>
        <v>XVIII</v>
      </c>
      <c r="D738" s="5" t="s">
        <v>748</v>
      </c>
      <c r="E738" s="3">
        <v>1.0</v>
      </c>
      <c r="F738" s="3">
        <v>1.0</v>
      </c>
      <c r="G738" s="3">
        <v>1.0</v>
      </c>
      <c r="H738" s="3">
        <v>1.0</v>
      </c>
    </row>
    <row r="739">
      <c r="C739" s="3" t="str">
        <f t="shared" si="21"/>
        <v>XIX</v>
      </c>
      <c r="D739" s="5" t="s">
        <v>749</v>
      </c>
      <c r="E739" s="3">
        <v>2.0</v>
      </c>
      <c r="F739" s="3">
        <v>2.0</v>
      </c>
      <c r="G739" s="3">
        <v>2.0</v>
      </c>
      <c r="H739" s="3">
        <v>2.0</v>
      </c>
    </row>
    <row r="740">
      <c r="C740" s="3" t="str">
        <f t="shared" si="21"/>
        <v>XX</v>
      </c>
      <c r="D740" s="5" t="s">
        <v>750</v>
      </c>
      <c r="E740" s="3">
        <v>1.0</v>
      </c>
      <c r="F740" s="3">
        <v>1.0</v>
      </c>
      <c r="G740" s="3">
        <v>1.0</v>
      </c>
      <c r="H740" s="3">
        <v>1.0</v>
      </c>
    </row>
    <row r="741">
      <c r="C741" s="3" t="str">
        <f t="shared" si="21"/>
        <v>XXI</v>
      </c>
      <c r="D741" s="5" t="s">
        <v>751</v>
      </c>
      <c r="E741" s="3">
        <v>1.0</v>
      </c>
      <c r="F741" s="3">
        <v>1.0</v>
      </c>
      <c r="G741" s="3">
        <v>1.0</v>
      </c>
      <c r="H741" s="3">
        <v>1.0</v>
      </c>
    </row>
    <row r="742">
      <c r="C742" s="3" t="str">
        <f t="shared" si="21"/>
        <v>XXII</v>
      </c>
      <c r="D742" s="5" t="s">
        <v>752</v>
      </c>
      <c r="E742" s="3">
        <v>1.0</v>
      </c>
      <c r="F742" s="3">
        <v>1.0</v>
      </c>
      <c r="G742" s="3">
        <v>1.0</v>
      </c>
      <c r="H742" s="3">
        <v>1.0</v>
      </c>
    </row>
    <row r="743">
      <c r="C743" s="3" t="str">
        <f t="shared" si="21"/>
        <v>XXIII</v>
      </c>
      <c r="D743" s="5" t="s">
        <v>753</v>
      </c>
      <c r="E743" s="3">
        <v>1.0</v>
      </c>
      <c r="F743" s="3">
        <v>1.0</v>
      </c>
      <c r="G743" s="3">
        <v>1.0</v>
      </c>
      <c r="H743" s="3">
        <v>1.0</v>
      </c>
    </row>
    <row r="744">
      <c r="C744" s="3" t="str">
        <f t="shared" si="21"/>
        <v>XXIV</v>
      </c>
      <c r="D744" s="5" t="s">
        <v>754</v>
      </c>
      <c r="E744" s="6">
        <v>1.0</v>
      </c>
      <c r="F744" s="3">
        <v>1.0</v>
      </c>
      <c r="G744" s="3">
        <v>1.0</v>
      </c>
      <c r="H744" s="3">
        <v>1.0</v>
      </c>
    </row>
    <row r="745">
      <c r="C745" s="3" t="str">
        <f t="shared" si="21"/>
        <v>XXV</v>
      </c>
      <c r="D745" s="5" t="s">
        <v>755</v>
      </c>
      <c r="E745" s="3">
        <v>1.0</v>
      </c>
      <c r="F745" s="3">
        <v>1.0</v>
      </c>
      <c r="G745" s="3">
        <v>1.0</v>
      </c>
      <c r="H745" s="3">
        <v>1.0</v>
      </c>
    </row>
    <row r="746">
      <c r="C746" s="3" t="str">
        <f t="shared" si="21"/>
        <v>XXVI</v>
      </c>
      <c r="D746" s="5" t="s">
        <v>756</v>
      </c>
      <c r="E746" s="3">
        <v>1.0</v>
      </c>
      <c r="F746" s="3">
        <v>1.0</v>
      </c>
      <c r="G746" s="3">
        <v>1.0</v>
      </c>
      <c r="H746" s="3">
        <v>1.0</v>
      </c>
    </row>
    <row r="747">
      <c r="C747" s="3" t="str">
        <f t="shared" si="21"/>
        <v>XXVII</v>
      </c>
      <c r="D747" s="5" t="s">
        <v>757</v>
      </c>
      <c r="E747" s="3">
        <v>1.0</v>
      </c>
      <c r="F747" s="3">
        <v>1.0</v>
      </c>
      <c r="G747" s="3">
        <v>1.0</v>
      </c>
      <c r="H747" s="3">
        <v>1.0</v>
      </c>
    </row>
    <row r="748">
      <c r="C748" s="3" t="str">
        <f t="shared" si="21"/>
        <v>XXVIII</v>
      </c>
      <c r="D748" s="5" t="s">
        <v>758</v>
      </c>
      <c r="E748" s="3">
        <v>0.0</v>
      </c>
      <c r="F748" s="3">
        <v>0.0</v>
      </c>
      <c r="G748" s="3">
        <v>0.0</v>
      </c>
      <c r="H748" s="3">
        <v>0.0</v>
      </c>
    </row>
    <row r="749">
      <c r="C749" s="3" t="str">
        <f t="shared" si="21"/>
        <v>XXIX</v>
      </c>
      <c r="D749" s="5" t="s">
        <v>759</v>
      </c>
      <c r="E749" s="3">
        <v>2.0</v>
      </c>
      <c r="F749" s="3">
        <v>2.0</v>
      </c>
      <c r="G749" s="3">
        <v>2.0</v>
      </c>
      <c r="H749" s="3">
        <v>2.0</v>
      </c>
    </row>
    <row r="750">
      <c r="C750" s="3" t="str">
        <f t="shared" si="21"/>
        <v>XXX</v>
      </c>
      <c r="D750" s="5" t="s">
        <v>760</v>
      </c>
      <c r="E750" s="7">
        <v>0.0</v>
      </c>
      <c r="F750" s="3">
        <v>1.0</v>
      </c>
      <c r="G750" s="3">
        <v>1.0</v>
      </c>
      <c r="H750" s="3">
        <v>1.0</v>
      </c>
    </row>
    <row r="751">
      <c r="C751" s="3" t="str">
        <f t="shared" si="21"/>
        <v>XXXI</v>
      </c>
      <c r="D751" s="5" t="s">
        <v>761</v>
      </c>
      <c r="E751" s="3">
        <v>1.0</v>
      </c>
      <c r="F751" s="3">
        <v>1.0</v>
      </c>
      <c r="G751" s="3">
        <v>1.0</v>
      </c>
      <c r="H751" s="3">
        <v>1.0</v>
      </c>
    </row>
    <row r="752">
      <c r="C752" s="3" t="str">
        <f t="shared" si="21"/>
        <v>XXXII</v>
      </c>
      <c r="D752" s="5" t="s">
        <v>762</v>
      </c>
      <c r="E752" s="3">
        <v>1.0</v>
      </c>
      <c r="F752" s="3">
        <v>1.0</v>
      </c>
      <c r="G752" s="3">
        <v>1.0</v>
      </c>
      <c r="H752" s="3">
        <v>1.0</v>
      </c>
    </row>
    <row r="753">
      <c r="C753" s="3" t="str">
        <f t="shared" si="21"/>
        <v>XXXIII</v>
      </c>
      <c r="D753" s="5" t="s">
        <v>763</v>
      </c>
      <c r="E753" s="3">
        <v>1.0</v>
      </c>
      <c r="F753" s="3">
        <v>1.0</v>
      </c>
      <c r="G753" s="3">
        <v>1.0</v>
      </c>
      <c r="H753" s="3">
        <v>1.0</v>
      </c>
    </row>
    <row r="754">
      <c r="C754" s="3" t="str">
        <f t="shared" si="21"/>
        <v>XXXIV</v>
      </c>
      <c r="D754" s="5" t="s">
        <v>764</v>
      </c>
      <c r="E754" s="3">
        <v>0.0</v>
      </c>
      <c r="F754" s="3">
        <v>0.0</v>
      </c>
      <c r="G754" s="3">
        <v>0.0</v>
      </c>
      <c r="H754" s="3">
        <v>0.0</v>
      </c>
    </row>
    <row r="755">
      <c r="C755" s="3" t="str">
        <f t="shared" si="21"/>
        <v>XXXV</v>
      </c>
      <c r="D755" s="5" t="s">
        <v>765</v>
      </c>
      <c r="E755" s="3">
        <v>1.0</v>
      </c>
      <c r="F755" s="3">
        <v>1.0</v>
      </c>
      <c r="G755" s="3">
        <v>1.0</v>
      </c>
      <c r="H755" s="3">
        <v>1.0</v>
      </c>
    </row>
    <row r="756">
      <c r="C756" s="3" t="str">
        <f t="shared" si="21"/>
        <v>XXXVI</v>
      </c>
      <c r="D756" s="5" t="s">
        <v>766</v>
      </c>
      <c r="E756" s="3">
        <v>0.0</v>
      </c>
      <c r="F756" s="3">
        <v>0.0</v>
      </c>
      <c r="G756" s="3">
        <v>0.0</v>
      </c>
      <c r="H756" s="3">
        <v>0.0</v>
      </c>
    </row>
    <row r="757">
      <c r="A757" s="3"/>
      <c r="B757" s="3" t="s">
        <v>77</v>
      </c>
      <c r="C757" s="3" t="str">
        <f t="shared" ref="C757:C783" si="22">ROMAN(ROW()-756)
</f>
        <v>I</v>
      </c>
      <c r="D757" s="5" t="s">
        <v>767</v>
      </c>
      <c r="E757" s="3">
        <v>1.0</v>
      </c>
      <c r="F757" s="3">
        <v>1.0</v>
      </c>
      <c r="G757" s="3">
        <v>1.0</v>
      </c>
      <c r="H757" s="3">
        <v>1.0</v>
      </c>
    </row>
    <row r="758">
      <c r="C758" s="3" t="str">
        <f t="shared" si="22"/>
        <v>II</v>
      </c>
      <c r="D758" s="5" t="s">
        <v>768</v>
      </c>
      <c r="E758" s="3">
        <v>0.0</v>
      </c>
      <c r="F758" s="3">
        <v>0.0</v>
      </c>
      <c r="G758" s="3">
        <v>0.0</v>
      </c>
      <c r="H758" s="3">
        <v>0.0</v>
      </c>
    </row>
    <row r="759">
      <c r="C759" s="3" t="str">
        <f t="shared" si="22"/>
        <v>III</v>
      </c>
      <c r="D759" s="5" t="s">
        <v>769</v>
      </c>
      <c r="E759" s="3">
        <v>1.0</v>
      </c>
      <c r="F759" s="3">
        <v>1.0</v>
      </c>
      <c r="G759" s="3">
        <v>1.0</v>
      </c>
      <c r="H759" s="3">
        <v>1.0</v>
      </c>
    </row>
    <row r="760">
      <c r="C760" s="3" t="str">
        <f t="shared" si="22"/>
        <v>IV</v>
      </c>
      <c r="D760" s="5" t="s">
        <v>770</v>
      </c>
      <c r="E760" s="3">
        <v>0.0</v>
      </c>
      <c r="F760" s="3">
        <v>0.0</v>
      </c>
      <c r="G760" s="3">
        <v>0.0</v>
      </c>
      <c r="H760" s="3">
        <v>0.0</v>
      </c>
    </row>
    <row r="761">
      <c r="C761" s="3" t="str">
        <f t="shared" si="22"/>
        <v>V</v>
      </c>
      <c r="D761" s="5" t="s">
        <v>771</v>
      </c>
      <c r="E761" s="3">
        <v>0.0</v>
      </c>
      <c r="F761" s="3">
        <v>0.0</v>
      </c>
      <c r="G761" s="3">
        <v>0.0</v>
      </c>
      <c r="H761" s="3">
        <v>0.0</v>
      </c>
    </row>
    <row r="762">
      <c r="C762" s="3" t="str">
        <f t="shared" si="22"/>
        <v>VI</v>
      </c>
      <c r="D762" s="5" t="s">
        <v>772</v>
      </c>
      <c r="E762" s="3">
        <v>0.0</v>
      </c>
      <c r="F762" s="3">
        <v>0.0</v>
      </c>
      <c r="G762" s="3">
        <v>0.0</v>
      </c>
      <c r="H762" s="3">
        <v>0.0</v>
      </c>
    </row>
    <row r="763">
      <c r="C763" s="3" t="str">
        <f t="shared" si="22"/>
        <v>VII</v>
      </c>
      <c r="D763" s="5" t="s">
        <v>773</v>
      </c>
      <c r="E763" s="3">
        <v>1.0</v>
      </c>
      <c r="F763" s="3">
        <v>1.0</v>
      </c>
      <c r="G763" s="3">
        <v>1.0</v>
      </c>
      <c r="H763" s="3">
        <v>1.0</v>
      </c>
    </row>
    <row r="764">
      <c r="C764" s="3" t="str">
        <f t="shared" si="22"/>
        <v>VIII</v>
      </c>
      <c r="D764" s="5" t="s">
        <v>774</v>
      </c>
      <c r="E764" s="3">
        <v>1.0</v>
      </c>
      <c r="F764" s="3">
        <v>1.0</v>
      </c>
      <c r="G764" s="3">
        <v>1.0</v>
      </c>
      <c r="H764" s="3">
        <v>1.0</v>
      </c>
    </row>
    <row r="765">
      <c r="C765" s="3" t="str">
        <f t="shared" si="22"/>
        <v>IX</v>
      </c>
      <c r="D765" s="5" t="s">
        <v>775</v>
      </c>
      <c r="E765" s="3">
        <v>1.0</v>
      </c>
      <c r="F765" s="3">
        <v>1.0</v>
      </c>
      <c r="G765" s="3">
        <v>1.0</v>
      </c>
      <c r="H765" s="3">
        <v>1.0</v>
      </c>
    </row>
    <row r="766">
      <c r="C766" s="3" t="str">
        <f t="shared" si="22"/>
        <v>X</v>
      </c>
      <c r="D766" s="10" t="s">
        <v>776</v>
      </c>
      <c r="E766" s="3">
        <v>0.0</v>
      </c>
      <c r="F766" s="3">
        <v>0.0</v>
      </c>
      <c r="G766" s="3">
        <v>0.0</v>
      </c>
      <c r="H766" s="3">
        <v>0.0</v>
      </c>
    </row>
    <row r="767">
      <c r="C767" s="3" t="str">
        <f t="shared" si="22"/>
        <v>XI</v>
      </c>
      <c r="D767" s="10" t="s">
        <v>777</v>
      </c>
      <c r="E767" s="3">
        <v>1.0</v>
      </c>
      <c r="F767" s="3">
        <v>1.0</v>
      </c>
      <c r="G767" s="3">
        <v>1.0</v>
      </c>
      <c r="H767" s="3">
        <v>1.0</v>
      </c>
    </row>
    <row r="768">
      <c r="C768" s="3" t="str">
        <f t="shared" si="22"/>
        <v>XII</v>
      </c>
      <c r="D768" s="5" t="s">
        <v>778</v>
      </c>
      <c r="E768" s="3">
        <v>1.0</v>
      </c>
      <c r="F768" s="3">
        <v>1.0</v>
      </c>
      <c r="G768" s="3">
        <v>1.0</v>
      </c>
      <c r="H768" s="3">
        <v>1.0</v>
      </c>
    </row>
    <row r="769">
      <c r="C769" s="3" t="str">
        <f t="shared" si="22"/>
        <v>XIII</v>
      </c>
      <c r="D769" s="5" t="s">
        <v>779</v>
      </c>
      <c r="E769" s="3">
        <v>0.0</v>
      </c>
      <c r="F769" s="3">
        <v>0.0</v>
      </c>
      <c r="G769" s="3">
        <v>0.0</v>
      </c>
      <c r="H769" s="3">
        <v>0.0</v>
      </c>
    </row>
    <row r="770">
      <c r="C770" s="3" t="str">
        <f t="shared" si="22"/>
        <v>XIV</v>
      </c>
      <c r="D770" s="5" t="s">
        <v>780</v>
      </c>
      <c r="E770" s="3">
        <v>0.0</v>
      </c>
      <c r="F770" s="3">
        <v>0.0</v>
      </c>
      <c r="G770" s="3">
        <v>0.0</v>
      </c>
      <c r="H770" s="3">
        <v>0.0</v>
      </c>
    </row>
    <row r="771">
      <c r="C771" s="3" t="str">
        <f t="shared" si="22"/>
        <v>XV</v>
      </c>
      <c r="D771" s="5" t="s">
        <v>781</v>
      </c>
      <c r="E771" s="3">
        <v>0.0</v>
      </c>
      <c r="F771" s="3">
        <v>0.0</v>
      </c>
      <c r="G771" s="3">
        <v>0.0</v>
      </c>
      <c r="H771" s="3">
        <v>0.0</v>
      </c>
    </row>
    <row r="772">
      <c r="C772" s="3" t="str">
        <f t="shared" si="22"/>
        <v>XVI</v>
      </c>
      <c r="D772" s="5" t="s">
        <v>782</v>
      </c>
      <c r="E772" s="3">
        <v>0.0</v>
      </c>
      <c r="F772" s="3">
        <v>0.0</v>
      </c>
      <c r="G772" s="3">
        <v>0.0</v>
      </c>
      <c r="H772" s="3">
        <v>0.0</v>
      </c>
    </row>
    <row r="773">
      <c r="C773" s="3" t="str">
        <f t="shared" si="22"/>
        <v>XVII</v>
      </c>
      <c r="D773" s="5" t="s">
        <v>783</v>
      </c>
      <c r="E773" s="3">
        <v>1.0</v>
      </c>
      <c r="F773" s="3">
        <v>1.0</v>
      </c>
      <c r="G773" s="3">
        <v>1.0</v>
      </c>
      <c r="H773" s="3">
        <v>1.0</v>
      </c>
    </row>
    <row r="774">
      <c r="C774" s="3" t="str">
        <f t="shared" si="22"/>
        <v>XVIII</v>
      </c>
      <c r="D774" s="5" t="s">
        <v>784</v>
      </c>
      <c r="E774" s="3">
        <v>2.0</v>
      </c>
      <c r="F774" s="3">
        <v>2.0</v>
      </c>
      <c r="G774" s="3">
        <v>2.0</v>
      </c>
      <c r="H774" s="3">
        <v>2.0</v>
      </c>
    </row>
    <row r="775">
      <c r="C775" s="3" t="str">
        <f t="shared" si="22"/>
        <v>XIX</v>
      </c>
      <c r="D775" s="5" t="s">
        <v>785</v>
      </c>
      <c r="E775" s="3">
        <v>0.0</v>
      </c>
      <c r="F775" s="3">
        <v>0.0</v>
      </c>
      <c r="G775" s="3">
        <v>0.0</v>
      </c>
      <c r="H775" s="3">
        <v>0.0</v>
      </c>
    </row>
    <row r="776">
      <c r="C776" s="3" t="str">
        <f t="shared" si="22"/>
        <v>XX</v>
      </c>
      <c r="D776" s="5" t="s">
        <v>786</v>
      </c>
      <c r="E776" s="3">
        <v>0.0</v>
      </c>
      <c r="F776" s="3">
        <v>0.0</v>
      </c>
      <c r="G776" s="3">
        <v>0.0</v>
      </c>
      <c r="H776" s="3">
        <v>0.0</v>
      </c>
    </row>
    <row r="777">
      <c r="C777" s="3" t="str">
        <f t="shared" si="22"/>
        <v>XXI</v>
      </c>
      <c r="D777" s="5" t="s">
        <v>787</v>
      </c>
      <c r="E777" s="3">
        <v>0.0</v>
      </c>
      <c r="F777" s="3">
        <v>0.0</v>
      </c>
      <c r="G777" s="3">
        <v>0.0</v>
      </c>
      <c r="H777" s="3">
        <v>0.0</v>
      </c>
    </row>
    <row r="778">
      <c r="C778" s="3" t="str">
        <f t="shared" si="22"/>
        <v>XXII</v>
      </c>
      <c r="D778" s="5" t="s">
        <v>788</v>
      </c>
      <c r="E778" s="3">
        <v>1.0</v>
      </c>
      <c r="F778" s="3">
        <v>1.0</v>
      </c>
      <c r="G778" s="3">
        <v>1.0</v>
      </c>
      <c r="H778" s="3">
        <v>1.0</v>
      </c>
    </row>
    <row r="779">
      <c r="C779" s="3" t="str">
        <f t="shared" si="22"/>
        <v>XXIII</v>
      </c>
      <c r="D779" s="5" t="s">
        <v>789</v>
      </c>
      <c r="E779" s="3">
        <v>0.0</v>
      </c>
      <c r="F779" s="3">
        <v>0.0</v>
      </c>
      <c r="G779" s="3">
        <v>0.0</v>
      </c>
      <c r="H779" s="3">
        <v>0.0</v>
      </c>
    </row>
    <row r="780">
      <c r="C780" s="3" t="str">
        <f t="shared" si="22"/>
        <v>XXIV</v>
      </c>
      <c r="D780" s="5" t="s">
        <v>790</v>
      </c>
      <c r="E780" s="7">
        <v>0.0</v>
      </c>
      <c r="F780" s="3">
        <v>2.0</v>
      </c>
      <c r="G780" s="3">
        <v>2.0</v>
      </c>
      <c r="H780" s="3">
        <v>2.0</v>
      </c>
    </row>
    <row r="781">
      <c r="C781" s="3" t="str">
        <f t="shared" si="22"/>
        <v>XXV</v>
      </c>
      <c r="D781" s="5" t="s">
        <v>791</v>
      </c>
      <c r="E781" s="3">
        <v>1.0</v>
      </c>
      <c r="F781" s="3">
        <v>1.0</v>
      </c>
      <c r="G781" s="3">
        <v>1.0</v>
      </c>
      <c r="H781" s="3">
        <v>1.0</v>
      </c>
    </row>
    <row r="782">
      <c r="C782" s="3" t="str">
        <f t="shared" si="22"/>
        <v>XXVI</v>
      </c>
      <c r="D782" s="5" t="s">
        <v>792</v>
      </c>
      <c r="E782" s="7">
        <v>0.0</v>
      </c>
      <c r="F782" s="3">
        <v>1.0</v>
      </c>
      <c r="G782" s="3">
        <v>1.0</v>
      </c>
      <c r="H782" s="3">
        <v>1.0</v>
      </c>
    </row>
    <row r="783">
      <c r="C783" s="3" t="str">
        <f t="shared" si="22"/>
        <v>XXVII</v>
      </c>
      <c r="D783" s="5" t="s">
        <v>793</v>
      </c>
      <c r="E783" s="3">
        <v>1.0</v>
      </c>
      <c r="F783" s="3">
        <v>1.0</v>
      </c>
      <c r="G783" s="3">
        <v>1.0</v>
      </c>
      <c r="H783" s="3">
        <v>1.0</v>
      </c>
    </row>
    <row r="784">
      <c r="A784" s="3"/>
      <c r="B784" s="3" t="s">
        <v>106</v>
      </c>
      <c r="C784" s="3" t="str">
        <f t="shared" ref="C784:C822" si="23">ROMAN(ROW()-783)
</f>
        <v>I</v>
      </c>
      <c r="D784" s="5" t="s">
        <v>794</v>
      </c>
      <c r="E784" s="3">
        <v>1.0</v>
      </c>
      <c r="F784" s="3">
        <v>1.0</v>
      </c>
      <c r="G784" s="3">
        <v>1.0</v>
      </c>
      <c r="H784" s="3">
        <v>1.0</v>
      </c>
    </row>
    <row r="785">
      <c r="C785" s="3" t="str">
        <f t="shared" si="23"/>
        <v>II</v>
      </c>
      <c r="D785" s="5" t="s">
        <v>795</v>
      </c>
      <c r="E785" s="3">
        <v>1.0</v>
      </c>
      <c r="F785" s="3">
        <v>1.0</v>
      </c>
      <c r="G785" s="3">
        <v>1.0</v>
      </c>
      <c r="H785" s="3">
        <v>1.0</v>
      </c>
    </row>
    <row r="786">
      <c r="C786" s="3" t="str">
        <f t="shared" si="23"/>
        <v>III</v>
      </c>
      <c r="D786" s="5" t="s">
        <v>796</v>
      </c>
      <c r="E786" s="3">
        <v>2.0</v>
      </c>
      <c r="F786" s="3">
        <v>2.0</v>
      </c>
      <c r="G786" s="3">
        <v>2.0</v>
      </c>
      <c r="H786" s="3">
        <v>2.0</v>
      </c>
    </row>
    <row r="787">
      <c r="C787" s="3" t="str">
        <f t="shared" si="23"/>
        <v>IV</v>
      </c>
      <c r="D787" s="5" t="s">
        <v>797</v>
      </c>
      <c r="E787" s="3">
        <v>1.0</v>
      </c>
      <c r="F787" s="3">
        <v>1.0</v>
      </c>
      <c r="G787" s="3">
        <v>1.0</v>
      </c>
      <c r="H787" s="3">
        <v>1.0</v>
      </c>
    </row>
    <row r="788">
      <c r="C788" s="3" t="str">
        <f t="shared" si="23"/>
        <v>V</v>
      </c>
      <c r="D788" s="5" t="s">
        <v>798</v>
      </c>
      <c r="E788" s="3">
        <v>1.0</v>
      </c>
      <c r="F788" s="3">
        <v>1.0</v>
      </c>
      <c r="G788" s="3">
        <v>1.0</v>
      </c>
      <c r="H788" s="3">
        <v>1.0</v>
      </c>
    </row>
    <row r="789">
      <c r="C789" s="3" t="str">
        <f t="shared" si="23"/>
        <v>VI</v>
      </c>
      <c r="D789" s="5" t="s">
        <v>799</v>
      </c>
      <c r="E789" s="3">
        <v>1.0</v>
      </c>
      <c r="F789" s="3">
        <v>1.0</v>
      </c>
      <c r="G789" s="3">
        <v>1.0</v>
      </c>
      <c r="H789" s="3">
        <v>1.0</v>
      </c>
    </row>
    <row r="790">
      <c r="C790" s="3" t="str">
        <f t="shared" si="23"/>
        <v>VII</v>
      </c>
      <c r="D790" s="5" t="s">
        <v>800</v>
      </c>
      <c r="E790" s="3">
        <v>1.0</v>
      </c>
      <c r="F790" s="3">
        <v>1.0</v>
      </c>
      <c r="G790" s="3">
        <v>1.0</v>
      </c>
      <c r="H790" s="3">
        <v>1.0</v>
      </c>
    </row>
    <row r="791">
      <c r="C791" s="3" t="str">
        <f t="shared" si="23"/>
        <v>VIII</v>
      </c>
      <c r="D791" s="5" t="s">
        <v>801</v>
      </c>
      <c r="E791" s="3">
        <v>0.0</v>
      </c>
      <c r="F791" s="3">
        <v>0.0</v>
      </c>
      <c r="G791" s="3">
        <v>0.0</v>
      </c>
      <c r="H791" s="3">
        <v>0.0</v>
      </c>
    </row>
    <row r="792">
      <c r="C792" s="3" t="str">
        <f t="shared" si="23"/>
        <v>IX</v>
      </c>
      <c r="D792" s="5" t="s">
        <v>802</v>
      </c>
      <c r="E792" s="3">
        <v>1.0</v>
      </c>
      <c r="F792" s="3">
        <v>1.0</v>
      </c>
      <c r="G792" s="3">
        <v>1.0</v>
      </c>
      <c r="H792" s="3">
        <v>1.0</v>
      </c>
    </row>
    <row r="793">
      <c r="C793" s="3" t="str">
        <f t="shared" si="23"/>
        <v>X</v>
      </c>
      <c r="D793" s="5" t="s">
        <v>803</v>
      </c>
      <c r="E793" s="3">
        <v>1.0</v>
      </c>
      <c r="F793" s="3">
        <v>1.0</v>
      </c>
      <c r="G793" s="3">
        <v>1.0</v>
      </c>
      <c r="H793" s="3">
        <v>1.0</v>
      </c>
    </row>
    <row r="794">
      <c r="C794" s="3" t="str">
        <f t="shared" si="23"/>
        <v>XI</v>
      </c>
      <c r="D794" s="5" t="s">
        <v>804</v>
      </c>
      <c r="E794" s="3">
        <v>1.0</v>
      </c>
      <c r="F794" s="3">
        <v>1.0</v>
      </c>
      <c r="G794" s="3">
        <v>1.0</v>
      </c>
      <c r="H794" s="3">
        <v>1.0</v>
      </c>
    </row>
    <row r="795">
      <c r="C795" s="3" t="str">
        <f t="shared" si="23"/>
        <v>XII</v>
      </c>
      <c r="D795" s="5" t="s">
        <v>805</v>
      </c>
      <c r="E795" s="3">
        <v>1.0</v>
      </c>
      <c r="F795" s="3">
        <v>1.0</v>
      </c>
      <c r="G795" s="3">
        <v>1.0</v>
      </c>
      <c r="H795" s="3">
        <v>1.0</v>
      </c>
    </row>
    <row r="796">
      <c r="C796" s="3" t="str">
        <f t="shared" si="23"/>
        <v>XIII</v>
      </c>
      <c r="D796" s="5" t="s">
        <v>806</v>
      </c>
      <c r="E796" s="3">
        <v>1.0</v>
      </c>
      <c r="F796" s="3">
        <v>1.0</v>
      </c>
      <c r="G796" s="3">
        <v>1.0</v>
      </c>
      <c r="H796" s="3">
        <v>1.0</v>
      </c>
    </row>
    <row r="797">
      <c r="C797" s="3" t="str">
        <f t="shared" si="23"/>
        <v>XIV</v>
      </c>
      <c r="D797" s="5" t="s">
        <v>807</v>
      </c>
      <c r="E797" s="3">
        <v>1.0</v>
      </c>
      <c r="F797" s="3">
        <v>1.0</v>
      </c>
      <c r="G797" s="3">
        <v>1.0</v>
      </c>
      <c r="H797" s="3">
        <v>1.0</v>
      </c>
    </row>
    <row r="798">
      <c r="C798" s="3" t="str">
        <f t="shared" si="23"/>
        <v>XV</v>
      </c>
      <c r="D798" s="5" t="s">
        <v>808</v>
      </c>
      <c r="E798" s="6">
        <v>2.0</v>
      </c>
      <c r="F798" s="3">
        <v>2.0</v>
      </c>
      <c r="G798" s="3">
        <v>2.0</v>
      </c>
      <c r="H798" s="3">
        <v>2.0</v>
      </c>
    </row>
    <row r="799">
      <c r="C799" s="3" t="str">
        <f t="shared" si="23"/>
        <v>XVI</v>
      </c>
      <c r="D799" s="5" t="s">
        <v>809</v>
      </c>
      <c r="E799" s="6">
        <v>2.0</v>
      </c>
      <c r="F799" s="3">
        <v>2.0</v>
      </c>
      <c r="G799" s="3">
        <v>2.0</v>
      </c>
      <c r="H799" s="3">
        <v>2.0</v>
      </c>
    </row>
    <row r="800">
      <c r="C800" s="3" t="str">
        <f t="shared" si="23"/>
        <v>XVII</v>
      </c>
      <c r="D800" s="5" t="s">
        <v>810</v>
      </c>
      <c r="E800" s="3">
        <v>0.0</v>
      </c>
      <c r="F800" s="3">
        <v>0.0</v>
      </c>
      <c r="G800" s="3">
        <v>0.0</v>
      </c>
      <c r="H800" s="3">
        <v>0.0</v>
      </c>
    </row>
    <row r="801">
      <c r="C801" s="3" t="str">
        <f t="shared" si="23"/>
        <v>XVIII</v>
      </c>
      <c r="D801" s="5" t="s">
        <v>811</v>
      </c>
      <c r="E801" s="3">
        <v>1.0</v>
      </c>
      <c r="F801" s="3">
        <v>1.0</v>
      </c>
      <c r="G801" s="3">
        <v>1.0</v>
      </c>
      <c r="H801" s="3">
        <v>1.0</v>
      </c>
    </row>
    <row r="802">
      <c r="C802" s="3" t="str">
        <f t="shared" si="23"/>
        <v>XIX</v>
      </c>
      <c r="D802" s="5" t="s">
        <v>812</v>
      </c>
      <c r="E802" s="3">
        <v>0.0</v>
      </c>
      <c r="F802" s="3">
        <v>0.0</v>
      </c>
      <c r="G802" s="3">
        <v>0.0</v>
      </c>
      <c r="H802" s="3">
        <v>0.0</v>
      </c>
    </row>
    <row r="803">
      <c r="C803" s="3" t="str">
        <f t="shared" si="23"/>
        <v>XX</v>
      </c>
      <c r="D803" s="5" t="s">
        <v>813</v>
      </c>
      <c r="E803" s="3">
        <v>1.0</v>
      </c>
      <c r="F803" s="3">
        <v>1.0</v>
      </c>
      <c r="G803" s="3">
        <v>1.0</v>
      </c>
      <c r="H803" s="3">
        <v>1.0</v>
      </c>
    </row>
    <row r="804">
      <c r="C804" s="3" t="str">
        <f t="shared" si="23"/>
        <v>XXI</v>
      </c>
      <c r="D804" s="5" t="s">
        <v>814</v>
      </c>
      <c r="E804" s="3">
        <v>2.0</v>
      </c>
      <c r="F804" s="3">
        <v>2.0</v>
      </c>
      <c r="G804" s="3">
        <v>2.0</v>
      </c>
      <c r="H804" s="3">
        <v>2.0</v>
      </c>
    </row>
    <row r="805">
      <c r="C805" s="3" t="str">
        <f t="shared" si="23"/>
        <v>XXII</v>
      </c>
      <c r="D805" s="5" t="s">
        <v>815</v>
      </c>
      <c r="E805" s="3">
        <v>1.0</v>
      </c>
      <c r="F805" s="3">
        <v>1.0</v>
      </c>
      <c r="G805" s="3">
        <v>1.0</v>
      </c>
      <c r="H805" s="3">
        <v>1.0</v>
      </c>
    </row>
    <row r="806">
      <c r="C806" s="3" t="str">
        <f t="shared" si="23"/>
        <v>XXIII</v>
      </c>
      <c r="D806" s="5" t="s">
        <v>816</v>
      </c>
      <c r="E806" s="3">
        <v>0.0</v>
      </c>
      <c r="F806" s="3">
        <v>0.0</v>
      </c>
      <c r="G806" s="3">
        <v>0.0</v>
      </c>
      <c r="H806" s="3">
        <v>0.0</v>
      </c>
    </row>
    <row r="807">
      <c r="C807" s="3" t="str">
        <f t="shared" si="23"/>
        <v>XXIV</v>
      </c>
      <c r="D807" s="5" t="s">
        <v>817</v>
      </c>
      <c r="E807" s="3">
        <v>0.0</v>
      </c>
      <c r="F807" s="3">
        <v>0.0</v>
      </c>
      <c r="G807" s="3">
        <v>0.0</v>
      </c>
      <c r="H807" s="3">
        <v>0.0</v>
      </c>
    </row>
    <row r="808">
      <c r="C808" s="3" t="str">
        <f t="shared" si="23"/>
        <v>XXV</v>
      </c>
      <c r="D808" s="5" t="s">
        <v>818</v>
      </c>
      <c r="E808" s="3">
        <v>0.0</v>
      </c>
      <c r="F808" s="3">
        <v>0.0</v>
      </c>
      <c r="G808" s="3">
        <v>0.0</v>
      </c>
      <c r="H808" s="3">
        <v>0.0</v>
      </c>
    </row>
    <row r="809">
      <c r="C809" s="3" t="str">
        <f t="shared" si="23"/>
        <v>XXVI</v>
      </c>
      <c r="D809" s="5" t="s">
        <v>819</v>
      </c>
      <c r="E809" s="3">
        <v>1.0</v>
      </c>
      <c r="F809" s="3">
        <v>1.0</v>
      </c>
      <c r="G809" s="3">
        <v>1.0</v>
      </c>
      <c r="H809" s="3">
        <v>1.0</v>
      </c>
    </row>
    <row r="810">
      <c r="C810" s="3" t="str">
        <f t="shared" si="23"/>
        <v>XXVII</v>
      </c>
      <c r="D810" s="5" t="s">
        <v>820</v>
      </c>
      <c r="E810" s="3">
        <v>0.0</v>
      </c>
      <c r="F810" s="3">
        <v>0.0</v>
      </c>
      <c r="G810" s="3">
        <v>0.0</v>
      </c>
      <c r="H810" s="3">
        <v>0.0</v>
      </c>
    </row>
    <row r="811">
      <c r="C811" s="3" t="str">
        <f t="shared" si="23"/>
        <v>XXVIII</v>
      </c>
      <c r="D811" s="5" t="s">
        <v>821</v>
      </c>
      <c r="E811" s="3">
        <v>0.0</v>
      </c>
      <c r="F811" s="3">
        <v>0.0</v>
      </c>
      <c r="G811" s="3">
        <v>0.0</v>
      </c>
      <c r="H811" s="3">
        <v>0.0</v>
      </c>
    </row>
    <row r="812">
      <c r="C812" s="3" t="str">
        <f t="shared" si="23"/>
        <v>XXIX</v>
      </c>
      <c r="D812" s="5" t="s">
        <v>822</v>
      </c>
      <c r="E812" s="3">
        <v>0.0</v>
      </c>
      <c r="F812" s="3">
        <v>0.0</v>
      </c>
      <c r="G812" s="3">
        <v>0.0</v>
      </c>
      <c r="H812" s="3">
        <v>0.0</v>
      </c>
    </row>
    <row r="813">
      <c r="C813" s="3" t="str">
        <f t="shared" si="23"/>
        <v>XXX</v>
      </c>
      <c r="D813" s="5" t="s">
        <v>823</v>
      </c>
      <c r="E813" s="3">
        <v>1.0</v>
      </c>
      <c r="F813" s="3">
        <v>1.0</v>
      </c>
      <c r="G813" s="3">
        <v>1.0</v>
      </c>
      <c r="H813" s="3">
        <v>1.0</v>
      </c>
    </row>
    <row r="814">
      <c r="C814" s="3" t="str">
        <f t="shared" si="23"/>
        <v>XXXI</v>
      </c>
      <c r="D814" s="5" t="s">
        <v>824</v>
      </c>
      <c r="E814" s="3">
        <v>0.0</v>
      </c>
      <c r="F814" s="3">
        <v>0.0</v>
      </c>
      <c r="G814" s="3">
        <v>0.0</v>
      </c>
      <c r="H814" s="3">
        <v>0.0</v>
      </c>
    </row>
    <row r="815">
      <c r="C815" s="3" t="str">
        <f t="shared" si="23"/>
        <v>XXXII</v>
      </c>
      <c r="D815" s="5" t="s">
        <v>825</v>
      </c>
      <c r="E815" s="3">
        <v>1.0</v>
      </c>
      <c r="F815" s="3">
        <v>1.0</v>
      </c>
      <c r="G815" s="3">
        <v>1.0</v>
      </c>
      <c r="H815" s="3">
        <v>1.0</v>
      </c>
    </row>
    <row r="816">
      <c r="C816" s="3" t="str">
        <f t="shared" si="23"/>
        <v>XXXIII</v>
      </c>
      <c r="D816" s="5" t="s">
        <v>826</v>
      </c>
      <c r="E816" s="3">
        <v>1.0</v>
      </c>
      <c r="F816" s="3">
        <v>1.0</v>
      </c>
      <c r="G816" s="3">
        <v>1.0</v>
      </c>
      <c r="H816" s="3">
        <v>1.0</v>
      </c>
    </row>
    <row r="817">
      <c r="C817" s="3" t="str">
        <f t="shared" si="23"/>
        <v>XXXIV</v>
      </c>
      <c r="D817" s="5" t="s">
        <v>827</v>
      </c>
      <c r="E817" s="3">
        <v>1.0</v>
      </c>
      <c r="F817" s="3">
        <v>1.0</v>
      </c>
      <c r="G817" s="3">
        <v>1.0</v>
      </c>
      <c r="H817" s="3">
        <v>1.0</v>
      </c>
    </row>
    <row r="818">
      <c r="C818" s="3" t="str">
        <f t="shared" si="23"/>
        <v>XXXV</v>
      </c>
      <c r="D818" s="5" t="s">
        <v>828</v>
      </c>
      <c r="E818" s="3">
        <v>1.0</v>
      </c>
      <c r="F818" s="3">
        <v>1.0</v>
      </c>
      <c r="G818" s="3">
        <v>1.0</v>
      </c>
      <c r="H818" s="3">
        <v>1.0</v>
      </c>
    </row>
    <row r="819">
      <c r="C819" s="3" t="str">
        <f t="shared" si="23"/>
        <v>XXXVI</v>
      </c>
      <c r="D819" s="5" t="s">
        <v>829</v>
      </c>
      <c r="E819" s="3">
        <v>0.0</v>
      </c>
      <c r="F819" s="3">
        <v>0.0</v>
      </c>
      <c r="G819" s="3">
        <v>0.0</v>
      </c>
      <c r="H819" s="3">
        <v>0.0</v>
      </c>
    </row>
    <row r="820">
      <c r="C820" s="3" t="str">
        <f t="shared" si="23"/>
        <v>XXXVII</v>
      </c>
      <c r="D820" s="5" t="s">
        <v>830</v>
      </c>
      <c r="E820" s="3">
        <v>0.0</v>
      </c>
      <c r="F820" s="3">
        <v>0.0</v>
      </c>
      <c r="G820" s="3">
        <v>0.0</v>
      </c>
      <c r="H820" s="3">
        <v>0.0</v>
      </c>
    </row>
    <row r="821">
      <c r="C821" s="3" t="str">
        <f t="shared" si="23"/>
        <v>XXXVIII</v>
      </c>
      <c r="D821" s="5" t="s">
        <v>831</v>
      </c>
      <c r="E821" s="3">
        <v>2.0</v>
      </c>
      <c r="F821" s="3">
        <v>2.0</v>
      </c>
      <c r="G821" s="3">
        <v>2.0</v>
      </c>
      <c r="H821" s="3">
        <v>2.0</v>
      </c>
    </row>
    <row r="822">
      <c r="C822" s="3" t="str">
        <f t="shared" si="23"/>
        <v>XXXIX</v>
      </c>
      <c r="D822" s="5" t="s">
        <v>832</v>
      </c>
      <c r="E822" s="3">
        <v>0.0</v>
      </c>
      <c r="F822" s="3">
        <v>0.0</v>
      </c>
      <c r="G822" s="3">
        <v>0.0</v>
      </c>
      <c r="H822" s="3">
        <v>0.0</v>
      </c>
    </row>
    <row r="823">
      <c r="A823" s="3">
        <v>6.0</v>
      </c>
      <c r="B823" s="3" t="s">
        <v>8</v>
      </c>
      <c r="C823" s="3" t="str">
        <f t="shared" ref="C823:C877" si="24">ROMAN(ROW()-822)
</f>
        <v>I</v>
      </c>
      <c r="D823" s="5" t="s">
        <v>833</v>
      </c>
      <c r="E823" s="3">
        <v>0.0</v>
      </c>
      <c r="F823" s="3">
        <v>0.0</v>
      </c>
      <c r="G823" s="3">
        <v>0.0</v>
      </c>
      <c r="H823" s="3">
        <v>0.0</v>
      </c>
    </row>
    <row r="824">
      <c r="C824" s="3" t="str">
        <f t="shared" si="24"/>
        <v>II</v>
      </c>
      <c r="D824" s="5" t="s">
        <v>834</v>
      </c>
      <c r="E824" s="3">
        <v>0.0</v>
      </c>
      <c r="F824" s="3">
        <v>0.0</v>
      </c>
      <c r="G824" s="3">
        <v>0.0</v>
      </c>
      <c r="H824" s="3">
        <v>0.0</v>
      </c>
    </row>
    <row r="825">
      <c r="C825" s="3" t="str">
        <f t="shared" si="24"/>
        <v>III</v>
      </c>
      <c r="D825" s="5" t="s">
        <v>835</v>
      </c>
      <c r="E825" s="3">
        <v>1.0</v>
      </c>
      <c r="F825" s="3">
        <v>1.0</v>
      </c>
      <c r="G825" s="3">
        <v>1.0</v>
      </c>
      <c r="H825" s="3">
        <v>1.0</v>
      </c>
    </row>
    <row r="826">
      <c r="C826" s="3" t="str">
        <f t="shared" si="24"/>
        <v>IV</v>
      </c>
      <c r="D826" s="5" t="s">
        <v>836</v>
      </c>
      <c r="E826" s="3">
        <v>0.0</v>
      </c>
      <c r="F826" s="3">
        <v>0.0</v>
      </c>
      <c r="G826" s="3">
        <v>0.0</v>
      </c>
      <c r="H826" s="3">
        <v>0.0</v>
      </c>
    </row>
    <row r="827">
      <c r="C827" s="3" t="str">
        <f t="shared" si="24"/>
        <v>V</v>
      </c>
      <c r="D827" s="5" t="s">
        <v>837</v>
      </c>
      <c r="E827" s="7">
        <v>0.0</v>
      </c>
      <c r="F827" s="3">
        <v>1.0</v>
      </c>
      <c r="G827" s="3">
        <v>1.0</v>
      </c>
      <c r="H827" s="3">
        <v>1.0</v>
      </c>
    </row>
    <row r="828">
      <c r="C828" s="3" t="str">
        <f t="shared" si="24"/>
        <v>VI</v>
      </c>
      <c r="D828" s="5" t="s">
        <v>838</v>
      </c>
      <c r="E828" s="3">
        <v>0.0</v>
      </c>
      <c r="F828" s="3">
        <v>0.0</v>
      </c>
      <c r="G828" s="3">
        <v>0.0</v>
      </c>
      <c r="H828" s="3">
        <v>0.0</v>
      </c>
    </row>
    <row r="829">
      <c r="C829" s="3" t="str">
        <f t="shared" si="24"/>
        <v>VII</v>
      </c>
      <c r="D829" s="5" t="s">
        <v>839</v>
      </c>
      <c r="E829" s="3">
        <v>2.0</v>
      </c>
      <c r="F829" s="3">
        <v>2.0</v>
      </c>
      <c r="G829" s="3">
        <v>2.0</v>
      </c>
      <c r="H829" s="3">
        <v>2.0</v>
      </c>
    </row>
    <row r="830">
      <c r="C830" s="3" t="str">
        <f t="shared" si="24"/>
        <v>VIII</v>
      </c>
      <c r="D830" s="5" t="s">
        <v>840</v>
      </c>
      <c r="E830" s="3">
        <v>2.0</v>
      </c>
      <c r="F830" s="3">
        <v>2.0</v>
      </c>
      <c r="G830" s="3">
        <v>2.0</v>
      </c>
      <c r="H830" s="3">
        <v>2.0</v>
      </c>
    </row>
    <row r="831">
      <c r="C831" s="3" t="str">
        <f t="shared" si="24"/>
        <v>IX</v>
      </c>
      <c r="D831" s="5" t="s">
        <v>841</v>
      </c>
      <c r="E831" s="3">
        <v>2.0</v>
      </c>
      <c r="F831" s="3">
        <v>2.0</v>
      </c>
      <c r="G831" s="3">
        <v>2.0</v>
      </c>
      <c r="H831" s="3">
        <v>2.0</v>
      </c>
    </row>
    <row r="832">
      <c r="C832" s="3" t="str">
        <f t="shared" si="24"/>
        <v>X</v>
      </c>
      <c r="D832" s="5" t="s">
        <v>842</v>
      </c>
      <c r="E832" s="3">
        <v>1.0</v>
      </c>
      <c r="F832" s="3">
        <v>1.0</v>
      </c>
      <c r="G832" s="3">
        <v>1.0</v>
      </c>
      <c r="H832" s="3">
        <v>1.0</v>
      </c>
    </row>
    <row r="833">
      <c r="C833" s="3" t="str">
        <f t="shared" si="24"/>
        <v>XI</v>
      </c>
      <c r="D833" s="5" t="s">
        <v>843</v>
      </c>
      <c r="E833" s="3">
        <v>1.0</v>
      </c>
      <c r="F833" s="3">
        <v>1.0</v>
      </c>
      <c r="G833" s="3">
        <v>1.0</v>
      </c>
      <c r="H833" s="3">
        <v>1.0</v>
      </c>
    </row>
    <row r="834">
      <c r="C834" s="3" t="str">
        <f t="shared" si="24"/>
        <v>XII</v>
      </c>
      <c r="D834" s="5" t="s">
        <v>844</v>
      </c>
      <c r="E834" s="3">
        <v>0.0</v>
      </c>
      <c r="F834" s="3">
        <v>0.0</v>
      </c>
      <c r="G834" s="3">
        <v>0.0</v>
      </c>
      <c r="H834" s="3">
        <v>0.0</v>
      </c>
    </row>
    <row r="835">
      <c r="C835" s="3" t="str">
        <f t="shared" si="24"/>
        <v>XIII</v>
      </c>
      <c r="D835" s="5" t="s">
        <v>845</v>
      </c>
      <c r="E835" s="3">
        <v>1.0</v>
      </c>
      <c r="F835" s="3">
        <v>1.0</v>
      </c>
      <c r="G835" s="3">
        <v>1.0</v>
      </c>
      <c r="H835" s="3">
        <v>1.0</v>
      </c>
    </row>
    <row r="836">
      <c r="C836" s="3" t="str">
        <f t="shared" si="24"/>
        <v>XIV</v>
      </c>
      <c r="D836" s="5" t="s">
        <v>846</v>
      </c>
      <c r="E836" s="3">
        <v>0.0</v>
      </c>
      <c r="F836" s="3">
        <v>0.0</v>
      </c>
      <c r="G836" s="3">
        <v>0.0</v>
      </c>
      <c r="H836" s="3">
        <v>0.0</v>
      </c>
    </row>
    <row r="837">
      <c r="C837" s="3" t="str">
        <f t="shared" si="24"/>
        <v>XV</v>
      </c>
      <c r="D837" s="5" t="s">
        <v>847</v>
      </c>
      <c r="E837" s="3">
        <v>2.0</v>
      </c>
      <c r="F837" s="3">
        <v>2.0</v>
      </c>
      <c r="G837" s="3">
        <v>2.0</v>
      </c>
      <c r="H837" s="3">
        <v>2.0</v>
      </c>
    </row>
    <row r="838">
      <c r="C838" s="3" t="str">
        <f t="shared" si="24"/>
        <v>XVI</v>
      </c>
      <c r="D838" s="5" t="s">
        <v>848</v>
      </c>
      <c r="E838" s="3">
        <v>2.0</v>
      </c>
      <c r="F838" s="3">
        <v>2.0</v>
      </c>
      <c r="G838" s="3">
        <v>2.0</v>
      </c>
      <c r="H838" s="3">
        <v>2.0</v>
      </c>
    </row>
    <row r="839">
      <c r="C839" s="3" t="str">
        <f t="shared" si="24"/>
        <v>XVII</v>
      </c>
      <c r="D839" s="5" t="s">
        <v>849</v>
      </c>
      <c r="E839" s="3">
        <v>0.0</v>
      </c>
      <c r="F839" s="3">
        <v>0.0</v>
      </c>
      <c r="G839" s="3">
        <v>0.0</v>
      </c>
      <c r="H839" s="3">
        <v>0.0</v>
      </c>
    </row>
    <row r="840">
      <c r="C840" s="3" t="str">
        <f t="shared" si="24"/>
        <v>XVIII</v>
      </c>
      <c r="D840" s="5" t="s">
        <v>850</v>
      </c>
      <c r="E840" s="3">
        <v>1.0</v>
      </c>
      <c r="F840" s="3">
        <v>1.0</v>
      </c>
      <c r="G840" s="3">
        <v>1.0</v>
      </c>
      <c r="H840" s="3">
        <v>1.0</v>
      </c>
    </row>
    <row r="841">
      <c r="C841" s="3" t="str">
        <f t="shared" si="24"/>
        <v>XIX</v>
      </c>
      <c r="D841" s="5" t="s">
        <v>851</v>
      </c>
      <c r="E841" s="3">
        <v>2.0</v>
      </c>
      <c r="F841" s="3">
        <v>2.0</v>
      </c>
      <c r="G841" s="3">
        <v>2.0</v>
      </c>
      <c r="H841" s="3">
        <v>2.0</v>
      </c>
    </row>
    <row r="842">
      <c r="C842" s="3" t="str">
        <f t="shared" si="24"/>
        <v>XX</v>
      </c>
      <c r="D842" s="5" t="s">
        <v>852</v>
      </c>
      <c r="E842" s="3">
        <v>0.0</v>
      </c>
      <c r="F842" s="3">
        <v>0.0</v>
      </c>
      <c r="G842" s="3">
        <v>0.0</v>
      </c>
      <c r="H842" s="3">
        <v>0.0</v>
      </c>
    </row>
    <row r="843">
      <c r="C843" s="3" t="str">
        <f t="shared" si="24"/>
        <v>XXI</v>
      </c>
      <c r="D843" s="5" t="s">
        <v>853</v>
      </c>
      <c r="E843" s="3">
        <v>0.0</v>
      </c>
      <c r="F843" s="3">
        <v>0.0</v>
      </c>
      <c r="G843" s="3">
        <v>0.0</v>
      </c>
      <c r="H843" s="3">
        <v>0.0</v>
      </c>
    </row>
    <row r="844">
      <c r="C844" s="3" t="str">
        <f t="shared" si="24"/>
        <v>XXII</v>
      </c>
      <c r="D844" s="5" t="s">
        <v>854</v>
      </c>
      <c r="E844" s="3">
        <v>1.0</v>
      </c>
      <c r="F844" s="3">
        <v>1.0</v>
      </c>
      <c r="G844" s="3">
        <v>1.0</v>
      </c>
      <c r="H844" s="3">
        <v>1.0</v>
      </c>
    </row>
    <row r="845">
      <c r="C845" s="3" t="str">
        <f t="shared" si="24"/>
        <v>XXIII</v>
      </c>
      <c r="D845" s="5" t="s">
        <v>855</v>
      </c>
      <c r="E845" s="3">
        <v>1.0</v>
      </c>
      <c r="F845" s="3">
        <v>1.0</v>
      </c>
      <c r="G845" s="3">
        <v>1.0</v>
      </c>
      <c r="H845" s="3">
        <v>1.0</v>
      </c>
    </row>
    <row r="846">
      <c r="C846" s="3" t="str">
        <f t="shared" si="24"/>
        <v>XXIV</v>
      </c>
      <c r="D846" s="5" t="s">
        <v>856</v>
      </c>
      <c r="E846" s="3">
        <v>1.0</v>
      </c>
      <c r="F846" s="3">
        <v>1.0</v>
      </c>
      <c r="G846" s="3">
        <v>1.0</v>
      </c>
      <c r="H846" s="3">
        <v>1.0</v>
      </c>
    </row>
    <row r="847">
      <c r="C847" s="3" t="str">
        <f t="shared" si="24"/>
        <v>XXV</v>
      </c>
      <c r="D847" s="5" t="s">
        <v>857</v>
      </c>
      <c r="E847" s="3">
        <v>2.0</v>
      </c>
      <c r="F847" s="3">
        <v>2.0</v>
      </c>
      <c r="G847" s="3">
        <v>2.0</v>
      </c>
      <c r="H847" s="3">
        <v>2.0</v>
      </c>
    </row>
    <row r="848">
      <c r="C848" s="3" t="str">
        <f t="shared" si="24"/>
        <v>XXVI</v>
      </c>
      <c r="D848" s="5" t="s">
        <v>858</v>
      </c>
      <c r="E848" s="3">
        <v>1.0</v>
      </c>
      <c r="F848" s="3">
        <v>1.0</v>
      </c>
      <c r="G848" s="3">
        <v>1.0</v>
      </c>
      <c r="H848" s="3">
        <v>1.0</v>
      </c>
    </row>
    <row r="849">
      <c r="C849" s="3" t="str">
        <f t="shared" si="24"/>
        <v>XXVII</v>
      </c>
      <c r="D849" s="5" t="s">
        <v>859</v>
      </c>
      <c r="E849" s="3">
        <v>0.0</v>
      </c>
      <c r="F849" s="3">
        <v>0.0</v>
      </c>
      <c r="G849" s="3">
        <v>0.0</v>
      </c>
      <c r="H849" s="3">
        <v>0.0</v>
      </c>
    </row>
    <row r="850">
      <c r="C850" s="3" t="str">
        <f t="shared" si="24"/>
        <v>XXVIII</v>
      </c>
      <c r="D850" s="5" t="s">
        <v>860</v>
      </c>
      <c r="E850" s="3">
        <v>0.0</v>
      </c>
      <c r="F850" s="3">
        <v>0.0</v>
      </c>
      <c r="G850" s="3">
        <v>0.0</v>
      </c>
      <c r="H850" s="3">
        <v>0.0</v>
      </c>
    </row>
    <row r="851">
      <c r="C851" s="3" t="str">
        <f t="shared" si="24"/>
        <v>XXIX</v>
      </c>
      <c r="D851" s="5" t="s">
        <v>861</v>
      </c>
      <c r="E851" s="3">
        <v>0.0</v>
      </c>
      <c r="F851" s="3">
        <v>0.0</v>
      </c>
      <c r="G851" s="3">
        <v>0.0</v>
      </c>
      <c r="H851" s="3">
        <v>0.0</v>
      </c>
    </row>
    <row r="852">
      <c r="C852" s="3" t="str">
        <f t="shared" si="24"/>
        <v>XXX</v>
      </c>
      <c r="D852" s="5" t="s">
        <v>862</v>
      </c>
      <c r="E852" s="3">
        <v>0.0</v>
      </c>
      <c r="F852" s="3">
        <v>0.0</v>
      </c>
      <c r="G852" s="3">
        <v>0.0</v>
      </c>
      <c r="H852" s="3">
        <v>0.0</v>
      </c>
    </row>
    <row r="853">
      <c r="C853" s="3" t="str">
        <f t="shared" si="24"/>
        <v>XXXI</v>
      </c>
      <c r="D853" s="5" t="s">
        <v>863</v>
      </c>
      <c r="E853" s="3">
        <v>0.0</v>
      </c>
      <c r="F853" s="3">
        <v>0.0</v>
      </c>
      <c r="G853" s="3">
        <v>0.0</v>
      </c>
      <c r="H853" s="3">
        <v>0.0</v>
      </c>
    </row>
    <row r="854">
      <c r="C854" s="3" t="str">
        <f t="shared" si="24"/>
        <v>XXXII</v>
      </c>
      <c r="D854" s="5" t="s">
        <v>864</v>
      </c>
      <c r="E854" s="3">
        <v>1.0</v>
      </c>
      <c r="F854" s="3">
        <v>1.0</v>
      </c>
      <c r="G854" s="3">
        <v>1.0</v>
      </c>
      <c r="H854" s="3">
        <v>1.0</v>
      </c>
    </row>
    <row r="855">
      <c r="C855" s="3" t="str">
        <f t="shared" si="24"/>
        <v>XXXIII</v>
      </c>
      <c r="D855" s="5" t="s">
        <v>865</v>
      </c>
      <c r="E855" s="3">
        <v>1.0</v>
      </c>
      <c r="F855" s="3">
        <v>1.0</v>
      </c>
      <c r="G855" s="3">
        <v>1.0</v>
      </c>
      <c r="H855" s="3">
        <v>1.0</v>
      </c>
    </row>
    <row r="856">
      <c r="C856" s="3" t="str">
        <f t="shared" si="24"/>
        <v>XXXIV</v>
      </c>
      <c r="D856" s="5" t="s">
        <v>866</v>
      </c>
      <c r="E856" s="3">
        <v>1.0</v>
      </c>
      <c r="F856" s="3">
        <v>1.0</v>
      </c>
      <c r="G856" s="3">
        <v>1.0</v>
      </c>
      <c r="H856" s="3">
        <v>1.0</v>
      </c>
    </row>
    <row r="857">
      <c r="C857" s="3" t="str">
        <f t="shared" si="24"/>
        <v>XXXV</v>
      </c>
      <c r="D857" s="5" t="s">
        <v>867</v>
      </c>
      <c r="E857" s="3">
        <v>1.0</v>
      </c>
      <c r="F857" s="3">
        <v>1.0</v>
      </c>
      <c r="G857" s="3">
        <v>1.0</v>
      </c>
      <c r="H857" s="3">
        <v>1.0</v>
      </c>
    </row>
    <row r="858">
      <c r="C858" s="3" t="str">
        <f t="shared" si="24"/>
        <v>XXXVI</v>
      </c>
      <c r="D858" s="5" t="s">
        <v>868</v>
      </c>
      <c r="E858" s="3">
        <v>1.0</v>
      </c>
      <c r="F858" s="3">
        <v>1.0</v>
      </c>
      <c r="G858" s="3">
        <v>1.0</v>
      </c>
      <c r="H858" s="3">
        <v>1.0</v>
      </c>
    </row>
    <row r="859">
      <c r="C859" s="3" t="str">
        <f t="shared" si="24"/>
        <v>XXXVII</v>
      </c>
      <c r="D859" s="5" t="s">
        <v>869</v>
      </c>
      <c r="E859" s="3">
        <v>1.0</v>
      </c>
      <c r="F859" s="3">
        <v>1.0</v>
      </c>
      <c r="G859" s="3">
        <v>1.0</v>
      </c>
      <c r="H859" s="3">
        <v>1.0</v>
      </c>
    </row>
    <row r="860">
      <c r="C860" s="3" t="str">
        <f t="shared" si="24"/>
        <v>XXXVIII</v>
      </c>
      <c r="D860" s="5" t="s">
        <v>870</v>
      </c>
      <c r="E860" s="3">
        <v>1.0</v>
      </c>
      <c r="F860" s="3">
        <v>1.0</v>
      </c>
      <c r="G860" s="3">
        <v>1.0</v>
      </c>
      <c r="H860" s="3">
        <v>1.0</v>
      </c>
    </row>
    <row r="861">
      <c r="C861" s="3" t="str">
        <f t="shared" si="24"/>
        <v>XXXIX</v>
      </c>
      <c r="D861" s="5" t="s">
        <v>871</v>
      </c>
      <c r="E861" s="3">
        <v>0.0</v>
      </c>
      <c r="F861" s="3">
        <v>0.0</v>
      </c>
      <c r="G861" s="3">
        <v>0.0</v>
      </c>
      <c r="H861" s="3">
        <v>0.0</v>
      </c>
    </row>
    <row r="862">
      <c r="C862" s="3" t="str">
        <f t="shared" si="24"/>
        <v>XL</v>
      </c>
      <c r="D862" s="5" t="s">
        <v>872</v>
      </c>
      <c r="E862" s="3">
        <v>2.0</v>
      </c>
      <c r="F862" s="3">
        <v>2.0</v>
      </c>
      <c r="G862" s="3">
        <v>2.0</v>
      </c>
      <c r="H862" s="3">
        <v>2.0</v>
      </c>
    </row>
    <row r="863">
      <c r="C863" s="3" t="str">
        <f t="shared" si="24"/>
        <v>XLI</v>
      </c>
      <c r="D863" s="5" t="s">
        <v>873</v>
      </c>
      <c r="E863" s="3">
        <v>0.0</v>
      </c>
      <c r="F863" s="3">
        <v>0.0</v>
      </c>
      <c r="G863" s="3">
        <v>0.0</v>
      </c>
      <c r="H863" s="3">
        <v>0.0</v>
      </c>
    </row>
    <row r="864">
      <c r="C864" s="3" t="str">
        <f t="shared" si="24"/>
        <v>XLII</v>
      </c>
      <c r="D864" s="5" t="s">
        <v>874</v>
      </c>
      <c r="E864" s="3">
        <v>0.0</v>
      </c>
      <c r="F864" s="3">
        <v>0.0</v>
      </c>
      <c r="G864" s="3">
        <v>0.0</v>
      </c>
      <c r="H864" s="3">
        <v>0.0</v>
      </c>
    </row>
    <row r="865">
      <c r="C865" s="3" t="str">
        <f t="shared" si="24"/>
        <v>XLIII</v>
      </c>
      <c r="D865" s="5" t="s">
        <v>875</v>
      </c>
      <c r="E865" s="3">
        <v>1.0</v>
      </c>
      <c r="F865" s="3">
        <v>1.0</v>
      </c>
      <c r="G865" s="3">
        <v>1.0</v>
      </c>
      <c r="H865" s="3">
        <v>1.0</v>
      </c>
    </row>
    <row r="866">
      <c r="C866" s="3" t="str">
        <f t="shared" si="24"/>
        <v>XLIV</v>
      </c>
      <c r="D866" s="5" t="s">
        <v>876</v>
      </c>
      <c r="E866" s="3">
        <v>0.0</v>
      </c>
      <c r="F866" s="3">
        <v>0.0</v>
      </c>
      <c r="G866" s="3">
        <v>0.0</v>
      </c>
      <c r="H866" s="3">
        <v>0.0</v>
      </c>
    </row>
    <row r="867">
      <c r="C867" s="3" t="str">
        <f t="shared" si="24"/>
        <v>XLV</v>
      </c>
      <c r="D867" s="5" t="s">
        <v>877</v>
      </c>
      <c r="E867" s="3">
        <v>1.0</v>
      </c>
      <c r="F867" s="3">
        <v>1.0</v>
      </c>
      <c r="G867" s="3">
        <v>1.0</v>
      </c>
      <c r="H867" s="3">
        <v>1.0</v>
      </c>
    </row>
    <row r="868">
      <c r="C868" s="3" t="str">
        <f t="shared" si="24"/>
        <v>XLVI</v>
      </c>
      <c r="D868" s="5" t="s">
        <v>878</v>
      </c>
      <c r="E868" s="3">
        <v>1.0</v>
      </c>
      <c r="F868" s="3">
        <v>1.0</v>
      </c>
      <c r="G868" s="3">
        <v>1.0</v>
      </c>
      <c r="H868" s="3">
        <v>1.0</v>
      </c>
    </row>
    <row r="869">
      <c r="C869" s="3" t="str">
        <f t="shared" si="24"/>
        <v>XLVII</v>
      </c>
      <c r="D869" s="5" t="s">
        <v>879</v>
      </c>
      <c r="E869" s="3">
        <v>0.0</v>
      </c>
      <c r="F869" s="3">
        <v>0.0</v>
      </c>
      <c r="G869" s="3">
        <v>0.0</v>
      </c>
      <c r="H869" s="3">
        <v>0.0</v>
      </c>
    </row>
    <row r="870">
      <c r="C870" s="3" t="str">
        <f t="shared" si="24"/>
        <v>XLVIII</v>
      </c>
      <c r="D870" s="5" t="s">
        <v>880</v>
      </c>
      <c r="E870" s="3">
        <v>0.0</v>
      </c>
      <c r="F870" s="3">
        <v>0.0</v>
      </c>
      <c r="G870" s="3">
        <v>0.0</v>
      </c>
      <c r="H870" s="3">
        <v>0.0</v>
      </c>
    </row>
    <row r="871">
      <c r="C871" s="3" t="str">
        <f t="shared" si="24"/>
        <v>XLIX</v>
      </c>
      <c r="D871" s="5" t="s">
        <v>881</v>
      </c>
      <c r="E871" s="3">
        <v>0.0</v>
      </c>
      <c r="F871" s="3">
        <v>0.0</v>
      </c>
      <c r="G871" s="3">
        <v>0.0</v>
      </c>
      <c r="H871" s="3">
        <v>0.0</v>
      </c>
    </row>
    <row r="872">
      <c r="C872" s="3" t="str">
        <f t="shared" si="24"/>
        <v>L</v>
      </c>
      <c r="D872" s="5" t="s">
        <v>882</v>
      </c>
      <c r="E872" s="3">
        <v>1.0</v>
      </c>
      <c r="F872" s="3">
        <v>1.0</v>
      </c>
      <c r="G872" s="3">
        <v>1.0</v>
      </c>
      <c r="H872" s="3">
        <v>1.0</v>
      </c>
    </row>
    <row r="873">
      <c r="C873" s="3" t="str">
        <f t="shared" si="24"/>
        <v>LI</v>
      </c>
      <c r="D873" s="5" t="s">
        <v>883</v>
      </c>
      <c r="E873" s="3">
        <v>1.0</v>
      </c>
      <c r="F873" s="3">
        <v>1.0</v>
      </c>
      <c r="G873" s="3">
        <v>1.0</v>
      </c>
      <c r="H873" s="3">
        <v>1.0</v>
      </c>
    </row>
    <row r="874">
      <c r="C874" s="3" t="str">
        <f t="shared" si="24"/>
        <v>LII</v>
      </c>
      <c r="D874" s="5" t="s">
        <v>884</v>
      </c>
      <c r="E874" s="3">
        <v>1.0</v>
      </c>
      <c r="F874" s="3">
        <v>1.0</v>
      </c>
      <c r="G874" s="3">
        <v>1.0</v>
      </c>
      <c r="H874" s="3">
        <v>1.0</v>
      </c>
    </row>
    <row r="875">
      <c r="C875" s="3" t="str">
        <f t="shared" si="24"/>
        <v>LIII</v>
      </c>
      <c r="D875" s="5" t="s">
        <v>885</v>
      </c>
      <c r="E875" s="3">
        <v>1.0</v>
      </c>
      <c r="F875" s="3">
        <v>1.0</v>
      </c>
      <c r="G875" s="3">
        <v>1.0</v>
      </c>
      <c r="H875" s="3">
        <v>1.0</v>
      </c>
    </row>
    <row r="876">
      <c r="C876" s="3" t="str">
        <f t="shared" si="24"/>
        <v>LIV</v>
      </c>
      <c r="D876" s="5" t="s">
        <v>886</v>
      </c>
      <c r="E876" s="3">
        <v>1.0</v>
      </c>
      <c r="F876" s="3">
        <v>1.0</v>
      </c>
      <c r="G876" s="3">
        <v>1.0</v>
      </c>
      <c r="H876" s="3">
        <v>1.0</v>
      </c>
    </row>
    <row r="877">
      <c r="C877" s="3" t="str">
        <f t="shared" si="24"/>
        <v>LV</v>
      </c>
      <c r="D877" s="5" t="s">
        <v>887</v>
      </c>
      <c r="E877" s="3">
        <v>0.0</v>
      </c>
      <c r="F877" s="3">
        <v>0.0</v>
      </c>
      <c r="G877" s="3">
        <v>0.0</v>
      </c>
      <c r="H877" s="3">
        <v>0.0</v>
      </c>
    </row>
    <row r="878">
      <c r="A878" s="3"/>
      <c r="B878" s="3" t="s">
        <v>30</v>
      </c>
      <c r="C878" s="3" t="str">
        <f t="shared" ref="C878:C918" si="25">ROMAN(ROW()-877)
</f>
        <v>I</v>
      </c>
      <c r="D878" s="5" t="s">
        <v>888</v>
      </c>
      <c r="E878" s="3">
        <v>1.0</v>
      </c>
      <c r="F878" s="3">
        <v>1.0</v>
      </c>
      <c r="G878" s="3">
        <v>1.0</v>
      </c>
      <c r="H878" s="3">
        <v>1.0</v>
      </c>
    </row>
    <row r="879">
      <c r="C879" s="3" t="str">
        <f t="shared" si="25"/>
        <v>II</v>
      </c>
      <c r="D879" s="5" t="s">
        <v>889</v>
      </c>
      <c r="E879" s="3">
        <v>1.0</v>
      </c>
      <c r="F879" s="3">
        <v>1.0</v>
      </c>
      <c r="G879" s="3">
        <v>1.0</v>
      </c>
      <c r="H879" s="3">
        <v>1.0</v>
      </c>
    </row>
    <row r="880">
      <c r="C880" s="3" t="str">
        <f t="shared" si="25"/>
        <v>III</v>
      </c>
      <c r="D880" s="5" t="s">
        <v>890</v>
      </c>
      <c r="E880" s="3">
        <v>0.0</v>
      </c>
      <c r="F880" s="3">
        <v>0.0</v>
      </c>
      <c r="G880" s="3">
        <v>0.0</v>
      </c>
      <c r="H880" s="3">
        <v>0.0</v>
      </c>
    </row>
    <row r="881">
      <c r="C881" s="3" t="str">
        <f t="shared" si="25"/>
        <v>IV</v>
      </c>
      <c r="D881" s="5" t="s">
        <v>891</v>
      </c>
      <c r="E881" s="3">
        <v>1.0</v>
      </c>
      <c r="F881" s="3">
        <v>1.0</v>
      </c>
      <c r="G881" s="3">
        <v>1.0</v>
      </c>
      <c r="H881" s="3">
        <v>1.0</v>
      </c>
    </row>
    <row r="882">
      <c r="C882" s="3" t="str">
        <f t="shared" si="25"/>
        <v>V</v>
      </c>
      <c r="D882" s="5" t="s">
        <v>892</v>
      </c>
      <c r="E882" s="3">
        <v>1.0</v>
      </c>
      <c r="F882" s="3">
        <v>1.0</v>
      </c>
      <c r="G882" s="3">
        <v>1.0</v>
      </c>
      <c r="H882" s="3">
        <v>1.0</v>
      </c>
    </row>
    <row r="883">
      <c r="C883" s="3" t="str">
        <f t="shared" si="25"/>
        <v>VI</v>
      </c>
      <c r="D883" s="5" t="s">
        <v>893</v>
      </c>
      <c r="E883" s="3">
        <v>1.0</v>
      </c>
      <c r="F883" s="3">
        <v>1.0</v>
      </c>
      <c r="G883" s="3">
        <v>1.0</v>
      </c>
      <c r="H883" s="3">
        <v>1.0</v>
      </c>
    </row>
    <row r="884">
      <c r="C884" s="3" t="str">
        <f t="shared" si="25"/>
        <v>VII</v>
      </c>
      <c r="D884" s="5" t="s">
        <v>894</v>
      </c>
      <c r="E884" s="3">
        <v>1.0</v>
      </c>
      <c r="F884" s="3">
        <v>1.0</v>
      </c>
      <c r="G884" s="3">
        <v>1.0</v>
      </c>
      <c r="H884" s="3">
        <v>1.0</v>
      </c>
    </row>
    <row r="885">
      <c r="C885" s="3" t="str">
        <f t="shared" si="25"/>
        <v>VIII</v>
      </c>
      <c r="D885" s="5" t="s">
        <v>895</v>
      </c>
      <c r="E885" s="3">
        <v>1.0</v>
      </c>
      <c r="F885" s="3">
        <v>1.0</v>
      </c>
      <c r="G885" s="3">
        <v>1.0</v>
      </c>
      <c r="H885" s="3">
        <v>1.0</v>
      </c>
    </row>
    <row r="886">
      <c r="C886" s="3" t="str">
        <f t="shared" si="25"/>
        <v>IX</v>
      </c>
      <c r="D886" s="5" t="s">
        <v>896</v>
      </c>
      <c r="E886" s="3">
        <v>0.0</v>
      </c>
      <c r="F886" s="3">
        <v>0.0</v>
      </c>
      <c r="G886" s="3">
        <v>0.0</v>
      </c>
      <c r="H886" s="3">
        <v>0.0</v>
      </c>
    </row>
    <row r="887">
      <c r="C887" s="3" t="str">
        <f t="shared" si="25"/>
        <v>X</v>
      </c>
      <c r="D887" s="5" t="s">
        <v>897</v>
      </c>
      <c r="E887" s="3">
        <v>1.0</v>
      </c>
      <c r="F887" s="3">
        <v>1.0</v>
      </c>
      <c r="G887" s="3">
        <v>1.0</v>
      </c>
      <c r="H887" s="3">
        <v>1.0</v>
      </c>
    </row>
    <row r="888">
      <c r="C888" s="3" t="str">
        <f t="shared" si="25"/>
        <v>XI</v>
      </c>
      <c r="D888" s="5" t="s">
        <v>898</v>
      </c>
      <c r="E888" s="3">
        <v>1.0</v>
      </c>
      <c r="F888" s="3">
        <v>1.0</v>
      </c>
      <c r="G888" s="3">
        <v>1.0</v>
      </c>
      <c r="H888" s="3">
        <v>1.0</v>
      </c>
    </row>
    <row r="889">
      <c r="C889" s="3" t="str">
        <f t="shared" si="25"/>
        <v>XII</v>
      </c>
      <c r="D889" s="5" t="s">
        <v>899</v>
      </c>
      <c r="E889" s="3">
        <v>1.0</v>
      </c>
      <c r="F889" s="3">
        <v>1.0</v>
      </c>
      <c r="G889" s="3">
        <v>1.0</v>
      </c>
      <c r="H889" s="3">
        <v>1.0</v>
      </c>
    </row>
    <row r="890">
      <c r="C890" s="3" t="str">
        <f t="shared" si="25"/>
        <v>XIII</v>
      </c>
      <c r="D890" s="5" t="s">
        <v>900</v>
      </c>
      <c r="E890" s="3">
        <v>1.0</v>
      </c>
      <c r="F890" s="3">
        <v>1.0</v>
      </c>
      <c r="G890" s="3">
        <v>1.0</v>
      </c>
      <c r="H890" s="3">
        <v>1.0</v>
      </c>
    </row>
    <row r="891">
      <c r="C891" s="3" t="str">
        <f t="shared" si="25"/>
        <v>XIV</v>
      </c>
      <c r="D891" s="5" t="s">
        <v>901</v>
      </c>
      <c r="E891" s="3">
        <v>1.0</v>
      </c>
      <c r="F891" s="3">
        <v>1.0</v>
      </c>
      <c r="G891" s="3">
        <v>1.0</v>
      </c>
      <c r="H891" s="3">
        <v>1.0</v>
      </c>
    </row>
    <row r="892">
      <c r="C892" s="3" t="str">
        <f t="shared" si="25"/>
        <v>XV</v>
      </c>
      <c r="D892" s="5" t="s">
        <v>902</v>
      </c>
      <c r="E892" s="3">
        <v>1.0</v>
      </c>
      <c r="F892" s="3">
        <v>1.0</v>
      </c>
      <c r="G892" s="3">
        <v>1.0</v>
      </c>
      <c r="H892" s="3">
        <v>1.0</v>
      </c>
    </row>
    <row r="893">
      <c r="C893" s="3" t="str">
        <f t="shared" si="25"/>
        <v>XVI</v>
      </c>
      <c r="D893" s="5" t="s">
        <v>903</v>
      </c>
      <c r="E893" s="3">
        <v>1.0</v>
      </c>
      <c r="F893" s="3">
        <v>1.0</v>
      </c>
      <c r="G893" s="3">
        <v>1.0</v>
      </c>
      <c r="H893" s="3">
        <v>1.0</v>
      </c>
    </row>
    <row r="894">
      <c r="C894" s="3" t="str">
        <f t="shared" si="25"/>
        <v>XVII</v>
      </c>
      <c r="D894" s="5" t="s">
        <v>904</v>
      </c>
      <c r="E894" s="3">
        <v>1.0</v>
      </c>
      <c r="F894" s="3">
        <v>1.0</v>
      </c>
      <c r="G894" s="3">
        <v>1.0</v>
      </c>
      <c r="H894" s="3">
        <v>1.0</v>
      </c>
    </row>
    <row r="895">
      <c r="C895" s="3" t="str">
        <f t="shared" si="25"/>
        <v>XVIII</v>
      </c>
      <c r="D895" s="5" t="s">
        <v>905</v>
      </c>
      <c r="E895" s="3">
        <v>1.0</v>
      </c>
      <c r="F895" s="3">
        <v>1.0</v>
      </c>
      <c r="G895" s="3">
        <v>1.0</v>
      </c>
      <c r="H895" s="3">
        <v>1.0</v>
      </c>
    </row>
    <row r="896">
      <c r="C896" s="3" t="str">
        <f t="shared" si="25"/>
        <v>XIX</v>
      </c>
      <c r="D896" s="5" t="s">
        <v>906</v>
      </c>
      <c r="E896" s="3">
        <v>1.0</v>
      </c>
      <c r="F896" s="3">
        <v>1.0</v>
      </c>
      <c r="G896" s="3">
        <v>1.0</v>
      </c>
      <c r="H896" s="3">
        <v>1.0</v>
      </c>
    </row>
    <row r="897">
      <c r="C897" s="3" t="str">
        <f t="shared" si="25"/>
        <v>XX</v>
      </c>
      <c r="D897" s="5" t="s">
        <v>907</v>
      </c>
      <c r="E897" s="3">
        <v>1.0</v>
      </c>
      <c r="F897" s="3">
        <v>1.0</v>
      </c>
      <c r="G897" s="3">
        <v>1.0</v>
      </c>
      <c r="H897" s="3">
        <v>1.0</v>
      </c>
    </row>
    <row r="898">
      <c r="C898" s="3" t="str">
        <f t="shared" si="25"/>
        <v>XXI</v>
      </c>
      <c r="D898" s="5" t="s">
        <v>908</v>
      </c>
      <c r="E898" s="3">
        <v>1.0</v>
      </c>
      <c r="F898" s="3">
        <v>1.0</v>
      </c>
      <c r="G898" s="3">
        <v>1.0</v>
      </c>
      <c r="H898" s="3">
        <v>1.0</v>
      </c>
    </row>
    <row r="899">
      <c r="C899" s="3" t="str">
        <f t="shared" si="25"/>
        <v>XXII</v>
      </c>
      <c r="D899" s="5" t="s">
        <v>909</v>
      </c>
      <c r="E899" s="3">
        <v>1.0</v>
      </c>
      <c r="F899" s="3">
        <v>1.0</v>
      </c>
      <c r="G899" s="3">
        <v>1.0</v>
      </c>
      <c r="H899" s="3">
        <v>1.0</v>
      </c>
    </row>
    <row r="900">
      <c r="C900" s="3" t="str">
        <f t="shared" si="25"/>
        <v>XXIII</v>
      </c>
      <c r="D900" s="5" t="s">
        <v>910</v>
      </c>
      <c r="E900" s="3">
        <v>0.0</v>
      </c>
      <c r="F900" s="3">
        <v>0.0</v>
      </c>
      <c r="G900" s="3">
        <v>0.0</v>
      </c>
      <c r="H900" s="3">
        <v>0.0</v>
      </c>
    </row>
    <row r="901">
      <c r="C901" s="3" t="str">
        <f t="shared" si="25"/>
        <v>XXIV</v>
      </c>
      <c r="D901" s="5" t="s">
        <v>911</v>
      </c>
      <c r="E901" s="3">
        <v>1.0</v>
      </c>
      <c r="F901" s="3">
        <v>1.0</v>
      </c>
      <c r="G901" s="3">
        <v>1.0</v>
      </c>
      <c r="H901" s="3">
        <v>1.0</v>
      </c>
    </row>
    <row r="902">
      <c r="C902" s="3" t="str">
        <f t="shared" si="25"/>
        <v>XXV</v>
      </c>
      <c r="D902" s="5" t="s">
        <v>912</v>
      </c>
      <c r="E902" s="3">
        <v>0.0</v>
      </c>
      <c r="F902" s="3">
        <v>0.0</v>
      </c>
      <c r="G902" s="3">
        <v>0.0</v>
      </c>
      <c r="H902" s="3">
        <v>0.0</v>
      </c>
    </row>
    <row r="903">
      <c r="C903" s="3" t="str">
        <f t="shared" si="25"/>
        <v>XXVI</v>
      </c>
      <c r="D903" s="5" t="s">
        <v>913</v>
      </c>
      <c r="E903" s="3">
        <v>1.0</v>
      </c>
      <c r="F903" s="3">
        <v>1.0</v>
      </c>
      <c r="G903" s="3">
        <v>1.0</v>
      </c>
      <c r="H903" s="3">
        <v>1.0</v>
      </c>
    </row>
    <row r="904">
      <c r="C904" s="3" t="str">
        <f t="shared" si="25"/>
        <v>XXVII</v>
      </c>
      <c r="D904" s="5" t="s">
        <v>914</v>
      </c>
      <c r="E904" s="3">
        <v>0.0</v>
      </c>
      <c r="F904" s="3">
        <v>0.0</v>
      </c>
      <c r="G904" s="3">
        <v>0.0</v>
      </c>
      <c r="H904" s="3">
        <v>0.0</v>
      </c>
    </row>
    <row r="905">
      <c r="C905" s="3" t="str">
        <f t="shared" si="25"/>
        <v>XXVIII</v>
      </c>
      <c r="D905" s="5" t="s">
        <v>915</v>
      </c>
      <c r="E905" s="3">
        <v>0.0</v>
      </c>
      <c r="F905" s="3">
        <v>0.0</v>
      </c>
      <c r="G905" s="3">
        <v>0.0</v>
      </c>
      <c r="H905" s="3">
        <v>0.0</v>
      </c>
    </row>
    <row r="906">
      <c r="C906" s="3" t="str">
        <f t="shared" si="25"/>
        <v>XXIX</v>
      </c>
      <c r="D906" s="5" t="s">
        <v>916</v>
      </c>
      <c r="E906" s="3">
        <v>0.0</v>
      </c>
      <c r="F906" s="3">
        <v>0.0</v>
      </c>
      <c r="G906" s="3">
        <v>0.0</v>
      </c>
      <c r="H906" s="3">
        <v>0.0</v>
      </c>
    </row>
    <row r="907">
      <c r="C907" s="3" t="str">
        <f t="shared" si="25"/>
        <v>XXX</v>
      </c>
      <c r="D907" s="5" t="s">
        <v>917</v>
      </c>
      <c r="E907" s="3">
        <v>1.0</v>
      </c>
      <c r="F907" s="3">
        <v>1.0</v>
      </c>
      <c r="G907" s="3">
        <v>1.0</v>
      </c>
      <c r="H907" s="3">
        <v>1.0</v>
      </c>
    </row>
    <row r="908">
      <c r="C908" s="3" t="str">
        <f t="shared" si="25"/>
        <v>XXXI</v>
      </c>
      <c r="D908" s="5" t="s">
        <v>918</v>
      </c>
      <c r="E908" s="3">
        <v>0.0</v>
      </c>
      <c r="F908" s="3">
        <v>0.0</v>
      </c>
      <c r="G908" s="3">
        <v>0.0</v>
      </c>
      <c r="H908" s="3">
        <v>0.0</v>
      </c>
    </row>
    <row r="909">
      <c r="C909" s="3" t="str">
        <f t="shared" si="25"/>
        <v>XXXII</v>
      </c>
      <c r="D909" s="5" t="s">
        <v>919</v>
      </c>
      <c r="E909" s="3">
        <v>0.0</v>
      </c>
      <c r="F909" s="3">
        <v>0.0</v>
      </c>
      <c r="G909" s="3">
        <v>0.0</v>
      </c>
      <c r="H909" s="3">
        <v>0.0</v>
      </c>
    </row>
    <row r="910">
      <c r="C910" s="3" t="str">
        <f t="shared" si="25"/>
        <v>XXXIII</v>
      </c>
      <c r="D910" s="5" t="s">
        <v>920</v>
      </c>
      <c r="E910" s="3">
        <v>0.0</v>
      </c>
      <c r="F910" s="3">
        <v>0.0</v>
      </c>
      <c r="G910" s="3">
        <v>0.0</v>
      </c>
      <c r="H910" s="3">
        <v>0.0</v>
      </c>
    </row>
    <row r="911">
      <c r="C911" s="3" t="str">
        <f t="shared" si="25"/>
        <v>XXXIV</v>
      </c>
      <c r="D911" s="5" t="s">
        <v>921</v>
      </c>
      <c r="E911" s="3">
        <v>1.0</v>
      </c>
      <c r="F911" s="3">
        <v>1.0</v>
      </c>
      <c r="G911" s="3">
        <v>1.0</v>
      </c>
      <c r="H911" s="3">
        <v>1.0</v>
      </c>
    </row>
    <row r="912">
      <c r="C912" s="3" t="str">
        <f t="shared" si="25"/>
        <v>XXXV</v>
      </c>
      <c r="D912" s="5" t="s">
        <v>922</v>
      </c>
      <c r="E912" s="3">
        <v>1.0</v>
      </c>
      <c r="F912" s="3">
        <v>1.0</v>
      </c>
      <c r="G912" s="3">
        <v>1.0</v>
      </c>
      <c r="H912" s="3">
        <v>1.0</v>
      </c>
    </row>
    <row r="913">
      <c r="C913" s="3" t="str">
        <f t="shared" si="25"/>
        <v>XXXVI</v>
      </c>
      <c r="D913" s="5" t="s">
        <v>923</v>
      </c>
      <c r="E913" s="3">
        <v>0.0</v>
      </c>
      <c r="F913" s="3">
        <v>0.0</v>
      </c>
      <c r="G913" s="3">
        <v>0.0</v>
      </c>
      <c r="H913" s="3">
        <v>0.0</v>
      </c>
    </row>
    <row r="914">
      <c r="C914" s="3" t="str">
        <f t="shared" si="25"/>
        <v>XXXVII</v>
      </c>
      <c r="D914" s="5" t="s">
        <v>924</v>
      </c>
      <c r="E914" s="3">
        <v>1.0</v>
      </c>
      <c r="F914" s="3">
        <v>1.0</v>
      </c>
      <c r="G914" s="3">
        <v>1.0</v>
      </c>
      <c r="H914" s="3">
        <v>1.0</v>
      </c>
    </row>
    <row r="915">
      <c r="C915" s="3" t="str">
        <f t="shared" si="25"/>
        <v>XXXVIII</v>
      </c>
      <c r="D915" s="5" t="s">
        <v>925</v>
      </c>
      <c r="E915" s="3">
        <v>1.0</v>
      </c>
      <c r="F915" s="3">
        <v>1.0</v>
      </c>
      <c r="G915" s="3">
        <v>1.0</v>
      </c>
      <c r="H915" s="3">
        <v>1.0</v>
      </c>
    </row>
    <row r="916">
      <c r="C916" s="3" t="str">
        <f t="shared" si="25"/>
        <v>XXXIX</v>
      </c>
      <c r="D916" s="5" t="s">
        <v>926</v>
      </c>
      <c r="E916" s="3">
        <v>1.0</v>
      </c>
      <c r="F916" s="3">
        <v>1.0</v>
      </c>
      <c r="G916" s="3">
        <v>1.0</v>
      </c>
      <c r="H916" s="3">
        <v>1.0</v>
      </c>
    </row>
    <row r="917">
      <c r="C917" s="3" t="str">
        <f t="shared" si="25"/>
        <v>XL</v>
      </c>
      <c r="D917" s="5" t="s">
        <v>927</v>
      </c>
      <c r="E917" s="3">
        <v>0.0</v>
      </c>
      <c r="F917" s="3">
        <v>0.0</v>
      </c>
      <c r="G917" s="3">
        <v>0.0</v>
      </c>
      <c r="H917" s="3">
        <v>0.0</v>
      </c>
    </row>
    <row r="918">
      <c r="C918" s="3" t="str">
        <f t="shared" si="25"/>
        <v>XLI</v>
      </c>
      <c r="D918" s="5" t="s">
        <v>928</v>
      </c>
      <c r="E918" s="3">
        <v>1.0</v>
      </c>
      <c r="F918" s="3">
        <v>1.0</v>
      </c>
      <c r="G918" s="3">
        <v>1.0</v>
      </c>
      <c r="H918" s="3">
        <v>1.0</v>
      </c>
    </row>
    <row r="919">
      <c r="A919" s="3"/>
      <c r="B919" s="3" t="s">
        <v>77</v>
      </c>
      <c r="C919" s="3" t="str">
        <f t="shared" ref="C919:C941" si="26">ROMAN(ROW()-918)
</f>
        <v>I</v>
      </c>
      <c r="D919" s="5" t="s">
        <v>929</v>
      </c>
      <c r="E919" s="3">
        <v>0.0</v>
      </c>
      <c r="F919" s="3">
        <v>0.0</v>
      </c>
      <c r="G919" s="3">
        <v>0.0</v>
      </c>
      <c r="H919" s="3">
        <v>0.0</v>
      </c>
    </row>
    <row r="920">
      <c r="C920" s="3" t="str">
        <f t="shared" si="26"/>
        <v>II</v>
      </c>
      <c r="D920" s="5" t="s">
        <v>930</v>
      </c>
      <c r="E920" s="3">
        <v>1.0</v>
      </c>
      <c r="F920" s="3">
        <v>1.0</v>
      </c>
      <c r="G920" s="3">
        <v>1.0</v>
      </c>
      <c r="H920" s="3">
        <v>1.0</v>
      </c>
    </row>
    <row r="921">
      <c r="C921" s="3" t="str">
        <f t="shared" si="26"/>
        <v>III</v>
      </c>
      <c r="D921" s="5" t="s">
        <v>931</v>
      </c>
      <c r="E921" s="3">
        <v>1.0</v>
      </c>
      <c r="F921" s="3">
        <v>1.0</v>
      </c>
      <c r="G921" s="3">
        <v>1.0</v>
      </c>
      <c r="H921" s="3">
        <v>1.0</v>
      </c>
    </row>
    <row r="922">
      <c r="C922" s="3" t="str">
        <f t="shared" si="26"/>
        <v>IV</v>
      </c>
      <c r="D922" s="5" t="s">
        <v>932</v>
      </c>
      <c r="E922" s="3">
        <v>1.0</v>
      </c>
      <c r="F922" s="3">
        <v>1.0</v>
      </c>
      <c r="G922" s="3">
        <v>1.0</v>
      </c>
      <c r="H922" s="3">
        <v>1.0</v>
      </c>
    </row>
    <row r="923">
      <c r="C923" s="3" t="str">
        <f t="shared" si="26"/>
        <v>V</v>
      </c>
      <c r="D923" s="5" t="s">
        <v>933</v>
      </c>
      <c r="E923" s="3">
        <v>1.0</v>
      </c>
      <c r="F923" s="3">
        <v>1.0</v>
      </c>
      <c r="G923" s="3">
        <v>1.0</v>
      </c>
      <c r="H923" s="3">
        <v>1.0</v>
      </c>
    </row>
    <row r="924">
      <c r="C924" s="3" t="str">
        <f t="shared" si="26"/>
        <v>VI</v>
      </c>
      <c r="D924" s="5" t="s">
        <v>934</v>
      </c>
      <c r="E924" s="7">
        <v>1.0</v>
      </c>
      <c r="F924" s="3">
        <v>0.0</v>
      </c>
      <c r="G924" s="3">
        <v>0.0</v>
      </c>
      <c r="H924" s="3">
        <v>0.0</v>
      </c>
    </row>
    <row r="925">
      <c r="C925" s="3" t="str">
        <f t="shared" si="26"/>
        <v>VII</v>
      </c>
      <c r="D925" s="5" t="s">
        <v>935</v>
      </c>
      <c r="E925" s="3">
        <v>0.0</v>
      </c>
      <c r="F925" s="3">
        <v>0.0</v>
      </c>
      <c r="G925" s="3">
        <v>0.0</v>
      </c>
      <c r="H925" s="3">
        <v>0.0</v>
      </c>
    </row>
    <row r="926">
      <c r="C926" s="3" t="str">
        <f t="shared" si="26"/>
        <v>VIII</v>
      </c>
      <c r="D926" s="5" t="s">
        <v>936</v>
      </c>
      <c r="E926" s="3">
        <v>0.0</v>
      </c>
      <c r="F926" s="3">
        <v>0.0</v>
      </c>
      <c r="G926" s="3">
        <v>0.0</v>
      </c>
      <c r="H926" s="3">
        <v>0.0</v>
      </c>
    </row>
    <row r="927">
      <c r="C927" s="3" t="str">
        <f t="shared" si="26"/>
        <v>IX</v>
      </c>
      <c r="D927" s="5" t="s">
        <v>937</v>
      </c>
      <c r="E927" s="3">
        <v>1.0</v>
      </c>
      <c r="F927" s="3">
        <v>1.0</v>
      </c>
      <c r="G927" s="3">
        <v>1.0</v>
      </c>
      <c r="H927" s="3">
        <v>1.0</v>
      </c>
    </row>
    <row r="928">
      <c r="C928" s="3" t="str">
        <f t="shared" si="26"/>
        <v>X</v>
      </c>
      <c r="D928" s="5" t="s">
        <v>938</v>
      </c>
      <c r="E928" s="3">
        <v>1.0</v>
      </c>
      <c r="F928" s="3">
        <v>1.0</v>
      </c>
      <c r="G928" s="3">
        <v>1.0</v>
      </c>
      <c r="H928" s="3">
        <v>1.0</v>
      </c>
    </row>
    <row r="929">
      <c r="C929" s="3" t="str">
        <f t="shared" si="26"/>
        <v>XI</v>
      </c>
      <c r="D929" s="5" t="s">
        <v>939</v>
      </c>
      <c r="E929" s="3">
        <v>1.0</v>
      </c>
      <c r="F929" s="3">
        <v>1.0</v>
      </c>
      <c r="G929" s="3">
        <v>1.0</v>
      </c>
      <c r="H929" s="3">
        <v>1.0</v>
      </c>
    </row>
    <row r="930">
      <c r="C930" s="3" t="str">
        <f t="shared" si="26"/>
        <v>XII</v>
      </c>
      <c r="D930" s="5" t="s">
        <v>940</v>
      </c>
      <c r="E930" s="3">
        <v>1.0</v>
      </c>
      <c r="F930" s="3">
        <v>1.0</v>
      </c>
      <c r="G930" s="3">
        <v>1.0</v>
      </c>
      <c r="H930" s="3">
        <v>1.0</v>
      </c>
    </row>
    <row r="931">
      <c r="C931" s="3" t="str">
        <f t="shared" si="26"/>
        <v>XIII</v>
      </c>
      <c r="D931" s="5" t="s">
        <v>941</v>
      </c>
      <c r="E931" s="3">
        <v>1.0</v>
      </c>
      <c r="F931" s="3">
        <v>1.0</v>
      </c>
      <c r="G931" s="3">
        <v>1.0</v>
      </c>
      <c r="H931" s="3">
        <v>1.0</v>
      </c>
    </row>
    <row r="932">
      <c r="C932" s="3" t="str">
        <f t="shared" si="26"/>
        <v>XIV</v>
      </c>
      <c r="D932" s="10" t="s">
        <v>942</v>
      </c>
      <c r="E932" s="3">
        <v>1.0</v>
      </c>
      <c r="F932" s="3">
        <v>1.0</v>
      </c>
      <c r="G932" s="3">
        <v>1.0</v>
      </c>
      <c r="H932" s="3">
        <v>1.0</v>
      </c>
    </row>
    <row r="933">
      <c r="C933" s="3" t="str">
        <f t="shared" si="26"/>
        <v>XV</v>
      </c>
      <c r="D933" s="5" t="s">
        <v>943</v>
      </c>
      <c r="E933" s="3">
        <v>1.0</v>
      </c>
      <c r="F933" s="3">
        <v>1.0</v>
      </c>
      <c r="G933" s="3">
        <v>1.0</v>
      </c>
      <c r="H933" s="3">
        <v>1.0</v>
      </c>
    </row>
    <row r="934">
      <c r="C934" s="3" t="str">
        <f t="shared" si="26"/>
        <v>XVI</v>
      </c>
      <c r="D934" s="5" t="s">
        <v>944</v>
      </c>
      <c r="E934" s="3">
        <v>1.0</v>
      </c>
      <c r="F934" s="3">
        <v>1.0</v>
      </c>
      <c r="G934" s="3">
        <v>1.0</v>
      </c>
      <c r="H934" s="3">
        <v>1.0</v>
      </c>
    </row>
    <row r="935">
      <c r="C935" s="3" t="str">
        <f t="shared" si="26"/>
        <v>XVII</v>
      </c>
      <c r="D935" s="5" t="s">
        <v>945</v>
      </c>
      <c r="E935" s="3">
        <v>1.0</v>
      </c>
      <c r="F935" s="3">
        <v>1.0</v>
      </c>
      <c r="G935" s="3">
        <v>1.0</v>
      </c>
      <c r="H935" s="3">
        <v>1.0</v>
      </c>
    </row>
    <row r="936">
      <c r="C936" s="3" t="str">
        <f t="shared" si="26"/>
        <v>XVIII</v>
      </c>
      <c r="D936" s="5" t="s">
        <v>946</v>
      </c>
      <c r="E936" s="3">
        <v>1.0</v>
      </c>
      <c r="F936" s="3">
        <v>1.0</v>
      </c>
      <c r="G936" s="3">
        <v>1.0</v>
      </c>
      <c r="H936" s="3">
        <v>1.0</v>
      </c>
    </row>
    <row r="937">
      <c r="C937" s="3" t="str">
        <f t="shared" si="26"/>
        <v>XIX</v>
      </c>
      <c r="D937" s="5" t="s">
        <v>947</v>
      </c>
      <c r="E937" s="3">
        <v>1.0</v>
      </c>
      <c r="F937" s="3">
        <v>1.0</v>
      </c>
      <c r="G937" s="3">
        <v>1.0</v>
      </c>
      <c r="H937" s="3">
        <v>1.0</v>
      </c>
    </row>
    <row r="938">
      <c r="C938" s="3" t="str">
        <f t="shared" si="26"/>
        <v>XX</v>
      </c>
      <c r="D938" s="5" t="s">
        <v>948</v>
      </c>
      <c r="E938" s="3">
        <v>1.0</v>
      </c>
      <c r="F938" s="3">
        <v>1.0</v>
      </c>
      <c r="G938" s="3">
        <v>1.0</v>
      </c>
      <c r="H938" s="3">
        <v>1.0</v>
      </c>
    </row>
    <row r="939">
      <c r="C939" s="3" t="str">
        <f t="shared" si="26"/>
        <v>XXI</v>
      </c>
      <c r="D939" s="5" t="s">
        <v>949</v>
      </c>
      <c r="E939" s="3">
        <v>1.0</v>
      </c>
      <c r="F939" s="3">
        <v>1.0</v>
      </c>
      <c r="G939" s="3">
        <v>1.0</v>
      </c>
      <c r="H939" s="3">
        <v>1.0</v>
      </c>
    </row>
    <row r="940">
      <c r="C940" s="3" t="str">
        <f t="shared" si="26"/>
        <v>XXII</v>
      </c>
      <c r="D940" s="5" t="s">
        <v>950</v>
      </c>
      <c r="E940" s="3">
        <v>1.0</v>
      </c>
      <c r="F940" s="3">
        <v>1.0</v>
      </c>
      <c r="G940" s="3">
        <v>1.0</v>
      </c>
      <c r="H940" s="3">
        <v>1.0</v>
      </c>
    </row>
    <row r="941">
      <c r="C941" s="3" t="str">
        <f t="shared" si="26"/>
        <v>XXIII</v>
      </c>
      <c r="D941" s="5" t="s">
        <v>951</v>
      </c>
      <c r="E941" s="3">
        <v>1.0</v>
      </c>
      <c r="F941" s="3">
        <v>1.0</v>
      </c>
      <c r="G941" s="3">
        <v>1.0</v>
      </c>
      <c r="H941" s="3">
        <v>1.0</v>
      </c>
    </row>
    <row r="942">
      <c r="A942" s="3"/>
      <c r="B942" s="3" t="s">
        <v>106</v>
      </c>
      <c r="C942" s="3" t="str">
        <f t="shared" ref="C942:C972" si="27">ROMAN(ROW()-941)
</f>
        <v>I</v>
      </c>
      <c r="D942" s="5" t="s">
        <v>952</v>
      </c>
      <c r="E942" s="3">
        <v>1.0</v>
      </c>
      <c r="F942" s="3">
        <v>1.0</v>
      </c>
      <c r="G942" s="3">
        <v>1.0</v>
      </c>
      <c r="H942" s="3">
        <v>1.0</v>
      </c>
    </row>
    <row r="943">
      <c r="C943" s="3" t="str">
        <f t="shared" si="27"/>
        <v>II</v>
      </c>
      <c r="D943" s="5" t="s">
        <v>953</v>
      </c>
      <c r="E943" s="3">
        <v>1.0</v>
      </c>
      <c r="F943" s="3">
        <v>1.0</v>
      </c>
      <c r="G943" s="3">
        <v>1.0</v>
      </c>
      <c r="H943" s="3">
        <v>1.0</v>
      </c>
    </row>
    <row r="944">
      <c r="C944" s="3" t="str">
        <f t="shared" si="27"/>
        <v>III</v>
      </c>
      <c r="D944" s="5" t="s">
        <v>954</v>
      </c>
      <c r="E944" s="3">
        <v>1.0</v>
      </c>
      <c r="F944" s="3">
        <v>1.0</v>
      </c>
      <c r="G944" s="3">
        <v>1.0</v>
      </c>
      <c r="H944" s="3">
        <v>1.0</v>
      </c>
    </row>
    <row r="945">
      <c r="C945" s="3" t="str">
        <f t="shared" si="27"/>
        <v>IV</v>
      </c>
      <c r="D945" s="5" t="s">
        <v>955</v>
      </c>
      <c r="E945" s="3">
        <v>1.0</v>
      </c>
      <c r="F945" s="3">
        <v>1.0</v>
      </c>
      <c r="G945" s="3">
        <v>1.0</v>
      </c>
      <c r="H945" s="3">
        <v>1.0</v>
      </c>
    </row>
    <row r="946">
      <c r="C946" s="3" t="str">
        <f t="shared" si="27"/>
        <v>V</v>
      </c>
      <c r="D946" s="5" t="s">
        <v>956</v>
      </c>
      <c r="E946" s="7">
        <v>1.0</v>
      </c>
      <c r="F946" s="3">
        <v>0.0</v>
      </c>
      <c r="G946" s="7">
        <v>1.0</v>
      </c>
      <c r="H946" s="3">
        <v>1.0</v>
      </c>
    </row>
    <row r="947">
      <c r="C947" s="3" t="str">
        <f t="shared" si="27"/>
        <v>VI</v>
      </c>
      <c r="D947" s="5" t="s">
        <v>957</v>
      </c>
      <c r="E947" s="3">
        <v>1.0</v>
      </c>
      <c r="F947" s="3">
        <v>1.0</v>
      </c>
      <c r="G947" s="3">
        <v>1.0</v>
      </c>
      <c r="H947" s="3">
        <v>1.0</v>
      </c>
    </row>
    <row r="948">
      <c r="C948" s="3" t="str">
        <f t="shared" si="27"/>
        <v>VII</v>
      </c>
      <c r="D948" s="5" t="s">
        <v>958</v>
      </c>
      <c r="E948" s="3">
        <v>1.0</v>
      </c>
      <c r="F948" s="3">
        <v>1.0</v>
      </c>
      <c r="G948" s="3">
        <v>1.0</v>
      </c>
      <c r="H948" s="3">
        <v>1.0</v>
      </c>
    </row>
    <row r="949">
      <c r="C949" s="3" t="str">
        <f t="shared" si="27"/>
        <v>VIII</v>
      </c>
      <c r="D949" s="5" t="s">
        <v>959</v>
      </c>
      <c r="E949" s="3">
        <v>1.0</v>
      </c>
      <c r="F949" s="3">
        <v>1.0</v>
      </c>
      <c r="G949" s="3">
        <v>1.0</v>
      </c>
      <c r="H949" s="3">
        <v>1.0</v>
      </c>
    </row>
    <row r="950">
      <c r="C950" s="3" t="str">
        <f t="shared" si="27"/>
        <v>IX</v>
      </c>
      <c r="D950" s="5" t="s">
        <v>960</v>
      </c>
      <c r="E950" s="3">
        <v>1.0</v>
      </c>
      <c r="F950" s="3">
        <v>1.0</v>
      </c>
      <c r="G950" s="3">
        <v>1.0</v>
      </c>
      <c r="H950" s="3">
        <v>1.0</v>
      </c>
    </row>
    <row r="951">
      <c r="C951" s="3" t="str">
        <f t="shared" si="27"/>
        <v>X</v>
      </c>
      <c r="D951" s="5" t="s">
        <v>961</v>
      </c>
      <c r="E951" s="3">
        <v>1.0</v>
      </c>
      <c r="F951" s="3">
        <v>1.0</v>
      </c>
      <c r="G951" s="3">
        <v>1.0</v>
      </c>
      <c r="H951" s="3">
        <v>1.0</v>
      </c>
    </row>
    <row r="952">
      <c r="C952" s="3" t="str">
        <f t="shared" si="27"/>
        <v>XI</v>
      </c>
      <c r="D952" s="5" t="s">
        <v>962</v>
      </c>
      <c r="E952" s="3">
        <v>0.0</v>
      </c>
      <c r="F952" s="3">
        <v>0.0</v>
      </c>
      <c r="G952" s="3">
        <v>0.0</v>
      </c>
      <c r="H952" s="3">
        <v>0.0</v>
      </c>
    </row>
    <row r="953">
      <c r="C953" s="3" t="str">
        <f t="shared" si="27"/>
        <v>XII</v>
      </c>
      <c r="D953" s="5" t="s">
        <v>963</v>
      </c>
      <c r="E953" s="3">
        <v>0.0</v>
      </c>
      <c r="F953" s="3">
        <v>0.0</v>
      </c>
      <c r="G953" s="3">
        <v>0.0</v>
      </c>
      <c r="H953" s="3">
        <v>0.0</v>
      </c>
    </row>
    <row r="954">
      <c r="C954" s="3" t="str">
        <f t="shared" si="27"/>
        <v>XIII</v>
      </c>
      <c r="D954" s="5" t="s">
        <v>964</v>
      </c>
      <c r="E954" s="3">
        <v>1.0</v>
      </c>
      <c r="F954" s="3">
        <v>1.0</v>
      </c>
      <c r="G954" s="3">
        <v>1.0</v>
      </c>
      <c r="H954" s="3">
        <v>1.0</v>
      </c>
    </row>
    <row r="955">
      <c r="C955" s="3" t="str">
        <f t="shared" si="27"/>
        <v>XIV</v>
      </c>
      <c r="D955" s="5" t="s">
        <v>965</v>
      </c>
      <c r="E955" s="3">
        <v>0.0</v>
      </c>
      <c r="F955" s="3">
        <v>0.0</v>
      </c>
      <c r="G955" s="3">
        <v>0.0</v>
      </c>
      <c r="H955" s="3">
        <v>0.0</v>
      </c>
    </row>
    <row r="956">
      <c r="C956" s="3" t="str">
        <f t="shared" si="27"/>
        <v>XV</v>
      </c>
      <c r="D956" s="5" t="s">
        <v>966</v>
      </c>
      <c r="E956" s="3">
        <v>1.0</v>
      </c>
      <c r="F956" s="3">
        <v>1.0</v>
      </c>
      <c r="G956" s="3">
        <v>1.0</v>
      </c>
      <c r="H956" s="3">
        <v>1.0</v>
      </c>
    </row>
    <row r="957">
      <c r="C957" s="3" t="str">
        <f t="shared" si="27"/>
        <v>XVI</v>
      </c>
      <c r="D957" s="5" t="s">
        <v>967</v>
      </c>
      <c r="E957" s="3">
        <v>1.0</v>
      </c>
      <c r="F957" s="3">
        <v>1.0</v>
      </c>
      <c r="G957" s="3">
        <v>1.0</v>
      </c>
      <c r="H957" s="3">
        <v>1.0</v>
      </c>
    </row>
    <row r="958">
      <c r="C958" s="3" t="str">
        <f t="shared" si="27"/>
        <v>XVII</v>
      </c>
      <c r="D958" s="5" t="s">
        <v>968</v>
      </c>
      <c r="E958" s="3">
        <v>0.0</v>
      </c>
      <c r="F958" s="3">
        <v>0.0</v>
      </c>
      <c r="G958" s="3">
        <v>0.0</v>
      </c>
      <c r="H958" s="3">
        <v>0.0</v>
      </c>
    </row>
    <row r="959">
      <c r="C959" s="3" t="str">
        <f t="shared" si="27"/>
        <v>XVIII</v>
      </c>
      <c r="D959" s="5" t="s">
        <v>969</v>
      </c>
      <c r="E959" s="3">
        <v>0.0</v>
      </c>
      <c r="F959" s="3">
        <v>0.0</v>
      </c>
      <c r="G959" s="3">
        <v>0.0</v>
      </c>
      <c r="H959" s="3">
        <v>0.0</v>
      </c>
    </row>
    <row r="960">
      <c r="C960" s="3" t="str">
        <f t="shared" si="27"/>
        <v>XIX</v>
      </c>
      <c r="D960" s="5" t="s">
        <v>970</v>
      </c>
      <c r="E960" s="3">
        <v>0.0</v>
      </c>
      <c r="F960" s="3">
        <v>0.0</v>
      </c>
      <c r="G960" s="3">
        <v>0.0</v>
      </c>
      <c r="H960" s="3">
        <v>0.0</v>
      </c>
    </row>
    <row r="961">
      <c r="C961" s="3" t="str">
        <f t="shared" si="27"/>
        <v>XX</v>
      </c>
      <c r="D961" s="5" t="s">
        <v>971</v>
      </c>
      <c r="E961" s="3">
        <v>0.0</v>
      </c>
      <c r="F961" s="3">
        <v>0.0</v>
      </c>
      <c r="G961" s="3">
        <v>0.0</v>
      </c>
      <c r="H961" s="3">
        <v>0.0</v>
      </c>
    </row>
    <row r="962">
      <c r="C962" s="3" t="str">
        <f t="shared" si="27"/>
        <v>XXI</v>
      </c>
      <c r="D962" s="5" t="s">
        <v>972</v>
      </c>
      <c r="E962" s="13">
        <v>1.0</v>
      </c>
      <c r="F962" s="3">
        <v>0.0</v>
      </c>
      <c r="G962" s="7">
        <v>1.0</v>
      </c>
      <c r="H962" s="3">
        <v>1.0</v>
      </c>
    </row>
    <row r="963">
      <c r="C963" s="3" t="str">
        <f t="shared" si="27"/>
        <v>XXII</v>
      </c>
      <c r="D963" s="5" t="s">
        <v>973</v>
      </c>
      <c r="E963" s="3">
        <v>0.0</v>
      </c>
      <c r="F963" s="3">
        <v>0.0</v>
      </c>
      <c r="G963" s="3">
        <v>0.0</v>
      </c>
      <c r="H963" s="3">
        <v>0.0</v>
      </c>
    </row>
    <row r="964">
      <c r="C964" s="3" t="str">
        <f t="shared" si="27"/>
        <v>XXIII</v>
      </c>
      <c r="D964" s="5" t="s">
        <v>974</v>
      </c>
      <c r="E964" s="3">
        <v>0.0</v>
      </c>
      <c r="F964" s="3">
        <v>0.0</v>
      </c>
      <c r="G964" s="3">
        <v>0.0</v>
      </c>
      <c r="H964" s="3">
        <v>0.0</v>
      </c>
    </row>
    <row r="965">
      <c r="C965" s="3" t="str">
        <f t="shared" si="27"/>
        <v>XXIV</v>
      </c>
      <c r="D965" s="5" t="s">
        <v>975</v>
      </c>
      <c r="E965" s="3">
        <v>1.0</v>
      </c>
      <c r="F965" s="3">
        <v>1.0</v>
      </c>
      <c r="G965" s="3">
        <v>1.0</v>
      </c>
      <c r="H965" s="3">
        <v>1.0</v>
      </c>
    </row>
    <row r="966">
      <c r="C966" s="3" t="str">
        <f t="shared" si="27"/>
        <v>XXV</v>
      </c>
      <c r="D966" s="5" t="s">
        <v>976</v>
      </c>
      <c r="E966" s="3">
        <v>0.0</v>
      </c>
      <c r="F966" s="3">
        <v>0.0</v>
      </c>
      <c r="G966" s="3">
        <v>0.0</v>
      </c>
      <c r="H966" s="3">
        <v>0.0</v>
      </c>
    </row>
    <row r="967">
      <c r="C967" s="3" t="str">
        <f t="shared" si="27"/>
        <v>XXVI</v>
      </c>
      <c r="D967" s="5" t="s">
        <v>977</v>
      </c>
      <c r="E967" s="3">
        <v>0.0</v>
      </c>
      <c r="F967" s="3">
        <v>0.0</v>
      </c>
      <c r="G967" s="3">
        <v>0.0</v>
      </c>
      <c r="H967" s="3">
        <v>0.0</v>
      </c>
    </row>
    <row r="968">
      <c r="C968" s="3" t="str">
        <f t="shared" si="27"/>
        <v>XXVII</v>
      </c>
      <c r="D968" s="5" t="s">
        <v>978</v>
      </c>
      <c r="E968" s="3">
        <v>1.0</v>
      </c>
      <c r="F968" s="3">
        <v>1.0</v>
      </c>
      <c r="G968" s="3">
        <v>1.0</v>
      </c>
      <c r="H968" s="3">
        <v>1.0</v>
      </c>
    </row>
    <row r="969">
      <c r="C969" s="3" t="str">
        <f t="shared" si="27"/>
        <v>XXVIII</v>
      </c>
      <c r="D969" s="5" t="s">
        <v>979</v>
      </c>
      <c r="E969" s="3">
        <v>1.0</v>
      </c>
      <c r="F969" s="3">
        <v>1.0</v>
      </c>
      <c r="G969" s="3">
        <v>1.0</v>
      </c>
      <c r="H969" s="3">
        <v>1.0</v>
      </c>
    </row>
    <row r="970">
      <c r="C970" s="3" t="str">
        <f t="shared" si="27"/>
        <v>XXIX</v>
      </c>
      <c r="D970" s="5" t="s">
        <v>980</v>
      </c>
      <c r="E970" s="3">
        <v>0.0</v>
      </c>
      <c r="F970" s="3">
        <v>0.0</v>
      </c>
      <c r="G970" s="3">
        <v>0.0</v>
      </c>
      <c r="H970" s="3">
        <v>0.0</v>
      </c>
    </row>
    <row r="971">
      <c r="C971" s="3" t="str">
        <f t="shared" si="27"/>
        <v>XXX</v>
      </c>
      <c r="D971" s="5" t="s">
        <v>981</v>
      </c>
      <c r="E971" s="3">
        <v>1.0</v>
      </c>
      <c r="F971" s="3">
        <v>1.0</v>
      </c>
      <c r="G971" s="3">
        <v>1.0</v>
      </c>
      <c r="H971" s="3">
        <v>1.0</v>
      </c>
    </row>
    <row r="972">
      <c r="C972" s="3" t="str">
        <f t="shared" si="27"/>
        <v>XXXI</v>
      </c>
      <c r="D972" s="5" t="s">
        <v>982</v>
      </c>
      <c r="E972" s="3">
        <v>0.0</v>
      </c>
      <c r="F972" s="3">
        <v>0.0</v>
      </c>
      <c r="G972" s="3">
        <v>0.0</v>
      </c>
      <c r="H972" s="3">
        <v>0.0</v>
      </c>
    </row>
    <row r="973">
      <c r="A973" s="3"/>
      <c r="B973" s="3" t="s">
        <v>138</v>
      </c>
      <c r="C973" s="3" t="str">
        <f t="shared" ref="C973:C1000" si="28">ROMAN(ROW()-972)
</f>
        <v>I</v>
      </c>
      <c r="D973" s="5" t="s">
        <v>983</v>
      </c>
      <c r="E973" s="3">
        <v>1.0</v>
      </c>
      <c r="F973" s="3">
        <v>1.0</v>
      </c>
      <c r="G973" s="3">
        <v>1.0</v>
      </c>
      <c r="H973" s="3">
        <v>1.0</v>
      </c>
    </row>
    <row r="974">
      <c r="C974" s="3" t="str">
        <f t="shared" si="28"/>
        <v>II</v>
      </c>
      <c r="D974" s="5" t="s">
        <v>984</v>
      </c>
      <c r="E974" s="3">
        <v>0.0</v>
      </c>
      <c r="F974" s="3">
        <v>0.0</v>
      </c>
      <c r="G974" s="3">
        <v>0.0</v>
      </c>
      <c r="H974" s="3">
        <v>0.0</v>
      </c>
    </row>
    <row r="975">
      <c r="C975" s="3" t="str">
        <f t="shared" si="28"/>
        <v>III</v>
      </c>
      <c r="D975" s="5" t="s">
        <v>985</v>
      </c>
      <c r="E975" s="3">
        <v>0.0</v>
      </c>
      <c r="F975" s="3">
        <v>0.0</v>
      </c>
      <c r="G975" s="3">
        <v>0.0</v>
      </c>
      <c r="H975" s="3">
        <v>0.0</v>
      </c>
    </row>
    <row r="976">
      <c r="C976" s="3" t="str">
        <f t="shared" si="28"/>
        <v>IV</v>
      </c>
      <c r="D976" s="5" t="s">
        <v>986</v>
      </c>
      <c r="E976" s="3">
        <v>0.0</v>
      </c>
      <c r="F976" s="3">
        <v>0.0</v>
      </c>
      <c r="G976" s="3">
        <v>0.0</v>
      </c>
      <c r="H976" s="3">
        <v>0.0</v>
      </c>
    </row>
    <row r="977">
      <c r="C977" s="3" t="str">
        <f t="shared" si="28"/>
        <v>V</v>
      </c>
      <c r="D977" s="5" t="s">
        <v>987</v>
      </c>
      <c r="E977" s="3">
        <v>1.0</v>
      </c>
      <c r="F977" s="3">
        <v>1.0</v>
      </c>
      <c r="G977" s="3">
        <v>1.0</v>
      </c>
      <c r="H977" s="3">
        <v>1.0</v>
      </c>
    </row>
    <row r="978">
      <c r="C978" s="3" t="str">
        <f t="shared" si="28"/>
        <v>VI</v>
      </c>
      <c r="D978" s="5" t="s">
        <v>988</v>
      </c>
      <c r="E978" s="3">
        <v>1.0</v>
      </c>
      <c r="F978" s="3">
        <v>1.0</v>
      </c>
      <c r="G978" s="3">
        <v>1.0</v>
      </c>
      <c r="H978" s="3">
        <v>1.0</v>
      </c>
    </row>
    <row r="979">
      <c r="C979" s="3" t="str">
        <f t="shared" si="28"/>
        <v>VII</v>
      </c>
      <c r="D979" s="5" t="s">
        <v>989</v>
      </c>
      <c r="E979" s="3">
        <v>0.0</v>
      </c>
      <c r="F979" s="3">
        <v>0.0</v>
      </c>
      <c r="G979" s="3">
        <v>0.0</v>
      </c>
      <c r="H979" s="3">
        <v>0.0</v>
      </c>
    </row>
    <row r="980">
      <c r="C980" s="3" t="str">
        <f t="shared" si="28"/>
        <v>VIII</v>
      </c>
      <c r="D980" s="5" t="s">
        <v>990</v>
      </c>
      <c r="E980" s="3">
        <v>1.0</v>
      </c>
      <c r="F980" s="3">
        <v>1.0</v>
      </c>
      <c r="G980" s="3">
        <v>1.0</v>
      </c>
      <c r="H980" s="3">
        <v>1.0</v>
      </c>
    </row>
    <row r="981">
      <c r="C981" s="3" t="str">
        <f t="shared" si="28"/>
        <v>IX</v>
      </c>
      <c r="D981" s="5" t="s">
        <v>991</v>
      </c>
      <c r="E981" s="3">
        <v>1.0</v>
      </c>
      <c r="F981" s="3">
        <v>1.0</v>
      </c>
      <c r="G981" s="3">
        <v>1.0</v>
      </c>
      <c r="H981" s="3">
        <v>1.0</v>
      </c>
    </row>
    <row r="982">
      <c r="C982" s="3" t="str">
        <f t="shared" si="28"/>
        <v>X</v>
      </c>
      <c r="D982" s="5" t="s">
        <v>992</v>
      </c>
      <c r="E982" s="3">
        <v>1.0</v>
      </c>
      <c r="F982" s="3">
        <v>1.0</v>
      </c>
      <c r="G982" s="3">
        <v>1.0</v>
      </c>
      <c r="H982" s="3">
        <v>1.0</v>
      </c>
    </row>
    <row r="983">
      <c r="C983" s="3" t="str">
        <f t="shared" si="28"/>
        <v>XI</v>
      </c>
      <c r="D983" s="5" t="s">
        <v>993</v>
      </c>
      <c r="E983" s="3">
        <v>1.0</v>
      </c>
      <c r="F983" s="3">
        <v>1.0</v>
      </c>
      <c r="G983" s="3">
        <v>1.0</v>
      </c>
      <c r="H983" s="3">
        <v>1.0</v>
      </c>
    </row>
    <row r="984">
      <c r="C984" s="3" t="str">
        <f t="shared" si="28"/>
        <v>XII</v>
      </c>
      <c r="D984" s="5" t="s">
        <v>994</v>
      </c>
      <c r="E984" s="7">
        <v>1.0</v>
      </c>
      <c r="F984" s="3">
        <v>0.0</v>
      </c>
      <c r="G984" s="7">
        <v>1.0</v>
      </c>
      <c r="H984" s="3">
        <v>1.0</v>
      </c>
    </row>
    <row r="985">
      <c r="C985" s="3" t="str">
        <f t="shared" si="28"/>
        <v>XIII</v>
      </c>
      <c r="D985" s="5" t="s">
        <v>995</v>
      </c>
      <c r="E985" s="3">
        <v>1.0</v>
      </c>
      <c r="F985" s="3">
        <v>1.0</v>
      </c>
      <c r="G985" s="3">
        <v>1.0</v>
      </c>
      <c r="H985" s="3">
        <v>1.0</v>
      </c>
    </row>
    <row r="986">
      <c r="C986" s="3" t="str">
        <f t="shared" si="28"/>
        <v>XIV</v>
      </c>
      <c r="D986" s="5" t="s">
        <v>996</v>
      </c>
      <c r="E986" s="3">
        <v>0.0</v>
      </c>
      <c r="F986" s="3">
        <v>0.0</v>
      </c>
      <c r="G986" s="3">
        <v>0.0</v>
      </c>
      <c r="H986" s="3">
        <v>0.0</v>
      </c>
    </row>
    <row r="987">
      <c r="C987" s="3" t="str">
        <f t="shared" si="28"/>
        <v>XV</v>
      </c>
      <c r="D987" s="5" t="s">
        <v>997</v>
      </c>
      <c r="E987" s="3">
        <v>0.0</v>
      </c>
      <c r="F987" s="3">
        <v>0.0</v>
      </c>
      <c r="G987" s="3">
        <v>0.0</v>
      </c>
      <c r="H987" s="3">
        <v>0.0</v>
      </c>
    </row>
    <row r="988">
      <c r="C988" s="3" t="str">
        <f t="shared" si="28"/>
        <v>XVI</v>
      </c>
      <c r="D988" s="5" t="s">
        <v>998</v>
      </c>
      <c r="E988" s="3">
        <v>0.0</v>
      </c>
      <c r="F988" s="3">
        <v>0.0</v>
      </c>
      <c r="G988" s="3">
        <v>0.0</v>
      </c>
      <c r="H988" s="3">
        <v>0.0</v>
      </c>
    </row>
    <row r="989">
      <c r="C989" s="3" t="str">
        <f t="shared" si="28"/>
        <v>XVII</v>
      </c>
      <c r="D989" s="5" t="s">
        <v>999</v>
      </c>
      <c r="E989" s="3">
        <v>0.0</v>
      </c>
      <c r="F989" s="3">
        <v>0.0</v>
      </c>
      <c r="G989" s="3">
        <v>0.0</v>
      </c>
      <c r="H989" s="3">
        <v>0.0</v>
      </c>
    </row>
    <row r="990">
      <c r="C990" s="3" t="str">
        <f t="shared" si="28"/>
        <v>XVIII</v>
      </c>
      <c r="D990" s="14" t="s">
        <v>1000</v>
      </c>
      <c r="E990" s="3">
        <v>0.0</v>
      </c>
      <c r="F990" s="3">
        <v>0.0</v>
      </c>
      <c r="G990" s="3">
        <v>0.0</v>
      </c>
      <c r="H990" s="3">
        <v>0.0</v>
      </c>
    </row>
    <row r="991">
      <c r="C991" s="3" t="str">
        <f t="shared" si="28"/>
        <v>XIX</v>
      </c>
      <c r="D991" s="5" t="s">
        <v>1001</v>
      </c>
      <c r="E991" s="3">
        <v>0.0</v>
      </c>
      <c r="F991" s="3">
        <v>0.0</v>
      </c>
      <c r="G991" s="3">
        <v>0.0</v>
      </c>
      <c r="H991" s="3">
        <v>0.0</v>
      </c>
    </row>
    <row r="992">
      <c r="C992" s="3" t="str">
        <f t="shared" si="28"/>
        <v>XX</v>
      </c>
      <c r="D992" s="5" t="s">
        <v>1002</v>
      </c>
      <c r="E992" s="3">
        <v>0.0</v>
      </c>
      <c r="F992" s="3">
        <v>0.0</v>
      </c>
      <c r="G992" s="3">
        <v>0.0</v>
      </c>
      <c r="H992" s="3">
        <v>0.0</v>
      </c>
    </row>
    <row r="993">
      <c r="C993" s="3" t="str">
        <f t="shared" si="28"/>
        <v>XXI</v>
      </c>
      <c r="D993" s="5" t="s">
        <v>1003</v>
      </c>
      <c r="E993" s="3">
        <v>0.0</v>
      </c>
      <c r="F993" s="3">
        <v>0.0</v>
      </c>
      <c r="G993" s="3">
        <v>0.0</v>
      </c>
      <c r="H993" s="3">
        <v>0.0</v>
      </c>
    </row>
    <row r="994">
      <c r="C994" s="3" t="str">
        <f t="shared" si="28"/>
        <v>XXII</v>
      </c>
      <c r="D994" s="5" t="s">
        <v>1004</v>
      </c>
      <c r="E994" s="3">
        <v>0.0</v>
      </c>
      <c r="F994" s="3">
        <v>0.0</v>
      </c>
      <c r="G994" s="3">
        <v>0.0</v>
      </c>
      <c r="H994" s="3">
        <v>0.0</v>
      </c>
    </row>
    <row r="995">
      <c r="C995" s="3" t="str">
        <f t="shared" si="28"/>
        <v>XXIII</v>
      </c>
      <c r="D995" s="5" t="s">
        <v>1005</v>
      </c>
      <c r="E995" s="3">
        <v>0.0</v>
      </c>
      <c r="F995" s="3">
        <v>0.0</v>
      </c>
      <c r="G995" s="3">
        <v>0.0</v>
      </c>
      <c r="H995" s="3">
        <v>0.0</v>
      </c>
    </row>
    <row r="996">
      <c r="C996" s="3" t="str">
        <f t="shared" si="28"/>
        <v>XXIV</v>
      </c>
      <c r="D996" s="5" t="s">
        <v>1006</v>
      </c>
      <c r="E996" s="3">
        <v>0.0</v>
      </c>
      <c r="F996" s="3">
        <v>0.0</v>
      </c>
      <c r="G996" s="3">
        <v>0.0</v>
      </c>
      <c r="H996" s="3">
        <v>0.0</v>
      </c>
    </row>
    <row r="997">
      <c r="C997" s="3" t="str">
        <f t="shared" si="28"/>
        <v>XXV</v>
      </c>
      <c r="D997" s="5" t="s">
        <v>1007</v>
      </c>
      <c r="E997" s="3">
        <v>1.0</v>
      </c>
      <c r="F997" s="3">
        <v>1.0</v>
      </c>
      <c r="G997" s="3">
        <v>1.0</v>
      </c>
      <c r="H997" s="3">
        <v>1.0</v>
      </c>
    </row>
    <row r="998">
      <c r="C998" s="3" t="str">
        <f t="shared" si="28"/>
        <v>XXVI</v>
      </c>
      <c r="D998" s="5" t="s">
        <v>1008</v>
      </c>
      <c r="E998" s="3">
        <v>1.0</v>
      </c>
      <c r="F998" s="3">
        <v>1.0</v>
      </c>
      <c r="G998" s="3">
        <v>1.0</v>
      </c>
      <c r="H998" s="3">
        <v>1.0</v>
      </c>
    </row>
    <row r="999">
      <c r="C999" s="3" t="str">
        <f t="shared" si="28"/>
        <v>XXVII</v>
      </c>
      <c r="D999" s="5" t="s">
        <v>1009</v>
      </c>
      <c r="E999" s="3">
        <v>0.0</v>
      </c>
      <c r="F999" s="3">
        <v>0.0</v>
      </c>
      <c r="G999" s="3">
        <v>0.0</v>
      </c>
      <c r="H999" s="3">
        <v>0.0</v>
      </c>
    </row>
    <row r="1000">
      <c r="C1000" s="3" t="str">
        <f t="shared" si="28"/>
        <v>XXVIII</v>
      </c>
      <c r="D1000" s="5" t="s">
        <v>1010</v>
      </c>
      <c r="E1000" s="3">
        <v>1.0</v>
      </c>
      <c r="F1000" s="3">
        <v>1.0</v>
      </c>
      <c r="G1000" s="3">
        <v>1.0</v>
      </c>
      <c r="H1000" s="3">
        <v>1.0</v>
      </c>
    </row>
    <row r="1001">
      <c r="A1001" s="3"/>
      <c r="B1001" s="3" t="s">
        <v>401</v>
      </c>
      <c r="C1001" s="3" t="str">
        <f t="shared" ref="C1001:C1109" si="29">ROMAN(ROW()-1000)
</f>
        <v>I</v>
      </c>
      <c r="D1001" s="5" t="s">
        <v>1011</v>
      </c>
      <c r="E1001" s="3">
        <v>0.0</v>
      </c>
      <c r="F1001" s="3">
        <v>0.0</v>
      </c>
      <c r="G1001" s="3">
        <v>0.0</v>
      </c>
      <c r="H1001" s="3">
        <v>0.0</v>
      </c>
    </row>
    <row r="1002">
      <c r="C1002" s="3" t="str">
        <f t="shared" si="29"/>
        <v>II</v>
      </c>
      <c r="D1002" s="5" t="s">
        <v>1012</v>
      </c>
      <c r="E1002" s="3">
        <v>1.0</v>
      </c>
      <c r="F1002" s="3">
        <v>1.0</v>
      </c>
      <c r="G1002" s="3">
        <v>1.0</v>
      </c>
      <c r="H1002" s="3">
        <v>1.0</v>
      </c>
    </row>
    <row r="1003">
      <c r="C1003" s="3" t="str">
        <f t="shared" si="29"/>
        <v>III</v>
      </c>
      <c r="D1003" s="5" t="s">
        <v>1013</v>
      </c>
      <c r="E1003" s="3">
        <v>1.0</v>
      </c>
      <c r="F1003" s="3">
        <v>1.0</v>
      </c>
      <c r="G1003" s="3">
        <v>1.0</v>
      </c>
      <c r="H1003" s="3">
        <v>1.0</v>
      </c>
    </row>
    <row r="1004">
      <c r="C1004" s="3" t="str">
        <f t="shared" si="29"/>
        <v>IV</v>
      </c>
      <c r="D1004" s="5" t="s">
        <v>1014</v>
      </c>
      <c r="E1004" s="3">
        <v>0.0</v>
      </c>
      <c r="F1004" s="3">
        <v>0.0</v>
      </c>
      <c r="G1004" s="3">
        <v>0.0</v>
      </c>
      <c r="H1004" s="3">
        <v>0.0</v>
      </c>
    </row>
    <row r="1005">
      <c r="C1005" s="3" t="str">
        <f t="shared" si="29"/>
        <v>V</v>
      </c>
      <c r="D1005" s="5" t="s">
        <v>1015</v>
      </c>
      <c r="E1005" s="3">
        <v>0.0</v>
      </c>
      <c r="F1005" s="3">
        <v>0.0</v>
      </c>
      <c r="G1005" s="3">
        <v>0.0</v>
      </c>
      <c r="H1005" s="3">
        <v>0.0</v>
      </c>
    </row>
    <row r="1006">
      <c r="C1006" s="3" t="str">
        <f t="shared" si="29"/>
        <v>VI</v>
      </c>
      <c r="D1006" s="5" t="s">
        <v>1016</v>
      </c>
      <c r="E1006" s="3">
        <v>2.0</v>
      </c>
      <c r="F1006" s="3">
        <v>2.0</v>
      </c>
      <c r="G1006" s="3">
        <v>2.0</v>
      </c>
      <c r="H1006" s="3">
        <v>2.0</v>
      </c>
    </row>
    <row r="1007">
      <c r="C1007" s="3" t="str">
        <f t="shared" si="29"/>
        <v>VII</v>
      </c>
      <c r="D1007" s="5" t="s">
        <v>1017</v>
      </c>
      <c r="E1007" s="3">
        <v>0.0</v>
      </c>
      <c r="F1007" s="3">
        <v>0.0</v>
      </c>
      <c r="G1007" s="3">
        <v>0.0</v>
      </c>
      <c r="H1007" s="3">
        <v>0.0</v>
      </c>
    </row>
    <row r="1008">
      <c r="C1008" s="3" t="str">
        <f t="shared" si="29"/>
        <v>VIII</v>
      </c>
      <c r="D1008" s="5" t="s">
        <v>1018</v>
      </c>
      <c r="E1008" s="3">
        <v>1.0</v>
      </c>
      <c r="F1008" s="3">
        <v>1.0</v>
      </c>
      <c r="G1008" s="3">
        <v>1.0</v>
      </c>
      <c r="H1008" s="3">
        <v>1.0</v>
      </c>
    </row>
    <row r="1009">
      <c r="C1009" s="3" t="str">
        <f t="shared" si="29"/>
        <v>IX</v>
      </c>
      <c r="D1009" s="5" t="s">
        <v>1019</v>
      </c>
      <c r="E1009" s="3">
        <v>1.0</v>
      </c>
      <c r="F1009" s="3">
        <v>1.0</v>
      </c>
      <c r="G1009" s="3">
        <v>1.0</v>
      </c>
      <c r="H1009" s="3">
        <v>1.0</v>
      </c>
    </row>
    <row r="1010">
      <c r="C1010" s="3" t="str">
        <f t="shared" si="29"/>
        <v>X</v>
      </c>
      <c r="D1010" s="5" t="s">
        <v>1020</v>
      </c>
      <c r="E1010" s="3">
        <v>0.0</v>
      </c>
      <c r="F1010" s="3">
        <v>0.0</v>
      </c>
      <c r="G1010" s="3">
        <v>0.0</v>
      </c>
      <c r="H1010" s="3">
        <v>0.0</v>
      </c>
    </row>
    <row r="1011">
      <c r="C1011" s="3" t="str">
        <f t="shared" si="29"/>
        <v>XI</v>
      </c>
      <c r="D1011" s="5" t="s">
        <v>1021</v>
      </c>
      <c r="E1011" s="3">
        <v>1.0</v>
      </c>
      <c r="F1011" s="3">
        <v>1.0</v>
      </c>
      <c r="G1011" s="3">
        <v>1.0</v>
      </c>
      <c r="H1011" s="3">
        <v>1.0</v>
      </c>
    </row>
    <row r="1012">
      <c r="C1012" s="3" t="str">
        <f t="shared" si="29"/>
        <v>XII</v>
      </c>
      <c r="D1012" s="5" t="s">
        <v>1022</v>
      </c>
      <c r="E1012" s="3">
        <v>0.0</v>
      </c>
      <c r="F1012" s="3">
        <v>0.0</v>
      </c>
      <c r="G1012" s="3">
        <v>0.0</v>
      </c>
      <c r="H1012" s="3">
        <v>0.0</v>
      </c>
    </row>
    <row r="1013">
      <c r="C1013" s="3" t="str">
        <f t="shared" si="29"/>
        <v>XIII</v>
      </c>
      <c r="D1013" s="5" t="s">
        <v>1023</v>
      </c>
      <c r="E1013" s="3">
        <v>1.0</v>
      </c>
      <c r="F1013" s="3">
        <v>1.0</v>
      </c>
      <c r="G1013" s="7">
        <v>0.0</v>
      </c>
      <c r="H1013" s="3">
        <v>1.0</v>
      </c>
    </row>
    <row r="1014">
      <c r="C1014" s="3" t="str">
        <f t="shared" si="29"/>
        <v>XIV</v>
      </c>
      <c r="D1014" s="5" t="s">
        <v>1024</v>
      </c>
      <c r="E1014" s="3">
        <v>1.0</v>
      </c>
      <c r="F1014" s="3">
        <v>1.0</v>
      </c>
      <c r="G1014" s="3">
        <v>1.0</v>
      </c>
      <c r="H1014" s="3">
        <v>1.0</v>
      </c>
    </row>
    <row r="1015">
      <c r="C1015" s="3" t="str">
        <f t="shared" si="29"/>
        <v>XV</v>
      </c>
      <c r="D1015" s="5" t="s">
        <v>1025</v>
      </c>
      <c r="E1015" s="3">
        <v>1.0</v>
      </c>
      <c r="F1015" s="3">
        <v>1.0</v>
      </c>
      <c r="G1015" s="3">
        <v>1.0</v>
      </c>
      <c r="H1015" s="3">
        <v>1.0</v>
      </c>
    </row>
    <row r="1016">
      <c r="C1016" s="3" t="str">
        <f t="shared" si="29"/>
        <v>XVI</v>
      </c>
      <c r="D1016" s="5" t="s">
        <v>1026</v>
      </c>
      <c r="E1016" s="3">
        <v>1.0</v>
      </c>
      <c r="F1016" s="3">
        <v>1.0</v>
      </c>
      <c r="G1016" s="3">
        <v>1.0</v>
      </c>
      <c r="H1016" s="3">
        <v>1.0</v>
      </c>
    </row>
    <row r="1017">
      <c r="C1017" s="3" t="str">
        <f t="shared" si="29"/>
        <v>XVII</v>
      </c>
      <c r="D1017" s="5" t="s">
        <v>1027</v>
      </c>
      <c r="E1017" s="3">
        <v>1.0</v>
      </c>
      <c r="F1017" s="3">
        <v>1.0</v>
      </c>
      <c r="G1017" s="3">
        <v>1.0</v>
      </c>
      <c r="H1017" s="3">
        <v>1.0</v>
      </c>
    </row>
    <row r="1018">
      <c r="C1018" s="3" t="str">
        <f t="shared" si="29"/>
        <v>XVIII</v>
      </c>
      <c r="D1018" s="5" t="s">
        <v>1028</v>
      </c>
      <c r="E1018" s="3">
        <v>1.0</v>
      </c>
      <c r="F1018" s="3">
        <v>1.0</v>
      </c>
      <c r="G1018" s="3">
        <v>1.0</v>
      </c>
      <c r="H1018" s="3">
        <v>1.0</v>
      </c>
    </row>
    <row r="1019">
      <c r="C1019" s="3" t="str">
        <f t="shared" si="29"/>
        <v>XIX</v>
      </c>
      <c r="D1019" s="5" t="s">
        <v>1029</v>
      </c>
      <c r="E1019" s="3">
        <v>1.0</v>
      </c>
      <c r="F1019" s="3">
        <v>1.0</v>
      </c>
      <c r="G1019" s="3">
        <v>1.0</v>
      </c>
      <c r="H1019" s="3">
        <v>1.0</v>
      </c>
    </row>
    <row r="1020">
      <c r="C1020" s="3" t="str">
        <f t="shared" si="29"/>
        <v>XX</v>
      </c>
      <c r="D1020" s="5" t="s">
        <v>1030</v>
      </c>
      <c r="E1020" s="3">
        <v>1.0</v>
      </c>
      <c r="F1020" s="3">
        <v>1.0</v>
      </c>
      <c r="G1020" s="3">
        <v>1.0</v>
      </c>
      <c r="H1020" s="3">
        <v>1.0</v>
      </c>
    </row>
    <row r="1021">
      <c r="C1021" s="3" t="str">
        <f t="shared" si="29"/>
        <v>XXI</v>
      </c>
      <c r="D1021" s="5" t="s">
        <v>1031</v>
      </c>
      <c r="E1021" s="3">
        <v>1.0</v>
      </c>
      <c r="F1021" s="3">
        <v>1.0</v>
      </c>
      <c r="G1021" s="3">
        <v>1.0</v>
      </c>
      <c r="H1021" s="3">
        <v>1.0</v>
      </c>
    </row>
    <row r="1022">
      <c r="C1022" s="3" t="str">
        <f t="shared" si="29"/>
        <v>XXII</v>
      </c>
      <c r="D1022" s="5" t="s">
        <v>1032</v>
      </c>
      <c r="E1022" s="3">
        <v>1.0</v>
      </c>
      <c r="F1022" s="3">
        <v>1.0</v>
      </c>
      <c r="G1022" s="3">
        <v>1.0</v>
      </c>
      <c r="H1022" s="3">
        <v>1.0</v>
      </c>
    </row>
    <row r="1023">
      <c r="C1023" s="3" t="str">
        <f t="shared" si="29"/>
        <v>XXIII</v>
      </c>
      <c r="D1023" s="5" t="s">
        <v>1033</v>
      </c>
      <c r="E1023" s="3">
        <v>1.0</v>
      </c>
      <c r="F1023" s="3">
        <v>1.0</v>
      </c>
      <c r="G1023" s="3">
        <v>1.0</v>
      </c>
      <c r="H1023" s="3">
        <v>1.0</v>
      </c>
    </row>
    <row r="1024">
      <c r="C1024" s="3" t="str">
        <f t="shared" si="29"/>
        <v>XXIV</v>
      </c>
      <c r="D1024" s="5" t="s">
        <v>1034</v>
      </c>
      <c r="E1024" s="3">
        <v>1.0</v>
      </c>
      <c r="F1024" s="3">
        <v>1.0</v>
      </c>
      <c r="G1024" s="3">
        <v>1.0</v>
      </c>
      <c r="H1024" s="3">
        <v>1.0</v>
      </c>
    </row>
    <row r="1025">
      <c r="C1025" s="3" t="str">
        <f t="shared" si="29"/>
        <v>XXV</v>
      </c>
      <c r="D1025" s="5" t="s">
        <v>1035</v>
      </c>
      <c r="E1025" s="3">
        <v>0.0</v>
      </c>
      <c r="F1025" s="3">
        <v>0.0</v>
      </c>
      <c r="G1025" s="3">
        <v>0.0</v>
      </c>
      <c r="H1025" s="3">
        <v>0.0</v>
      </c>
    </row>
    <row r="1026">
      <c r="C1026" s="3" t="str">
        <f t="shared" si="29"/>
        <v>XXVI</v>
      </c>
      <c r="D1026" s="5" t="s">
        <v>1036</v>
      </c>
      <c r="E1026" s="3">
        <v>0.0</v>
      </c>
      <c r="F1026" s="3">
        <v>0.0</v>
      </c>
      <c r="G1026" s="3">
        <v>0.0</v>
      </c>
      <c r="H1026" s="3">
        <v>0.0</v>
      </c>
    </row>
    <row r="1027">
      <c r="C1027" s="3" t="str">
        <f t="shared" si="29"/>
        <v>XXVII</v>
      </c>
      <c r="D1027" s="5" t="s">
        <v>1037</v>
      </c>
      <c r="E1027" s="3">
        <v>1.0</v>
      </c>
      <c r="F1027" s="3">
        <v>1.0</v>
      </c>
      <c r="G1027" s="3">
        <v>1.0</v>
      </c>
      <c r="H1027" s="3">
        <v>1.0</v>
      </c>
    </row>
    <row r="1028">
      <c r="C1028" s="3" t="str">
        <f t="shared" si="29"/>
        <v>XXVIII</v>
      </c>
      <c r="D1028" s="5" t="s">
        <v>1038</v>
      </c>
      <c r="E1028" s="3">
        <v>1.0</v>
      </c>
      <c r="F1028" s="3">
        <v>1.0</v>
      </c>
      <c r="G1028" s="3">
        <v>1.0</v>
      </c>
      <c r="H1028" s="3">
        <v>1.0</v>
      </c>
    </row>
    <row r="1029">
      <c r="C1029" s="3" t="str">
        <f t="shared" si="29"/>
        <v>XXIX</v>
      </c>
      <c r="D1029" s="5" t="s">
        <v>1039</v>
      </c>
      <c r="E1029" s="3">
        <v>0.0</v>
      </c>
      <c r="F1029" s="3">
        <v>0.0</v>
      </c>
      <c r="G1029" s="3">
        <v>0.0</v>
      </c>
      <c r="H1029" s="3">
        <v>0.0</v>
      </c>
    </row>
    <row r="1030">
      <c r="C1030" s="3" t="str">
        <f t="shared" si="29"/>
        <v>XXX</v>
      </c>
      <c r="D1030" s="5" t="s">
        <v>1040</v>
      </c>
      <c r="E1030" s="3">
        <v>1.0</v>
      </c>
      <c r="F1030" s="3">
        <v>1.0</v>
      </c>
      <c r="G1030" s="3">
        <v>1.0</v>
      </c>
      <c r="H1030" s="3">
        <v>1.0</v>
      </c>
    </row>
    <row r="1031">
      <c r="C1031" s="3" t="str">
        <f t="shared" si="29"/>
        <v>XXXI</v>
      </c>
      <c r="D1031" s="5" t="s">
        <v>1041</v>
      </c>
      <c r="E1031" s="3">
        <v>1.0</v>
      </c>
      <c r="F1031" s="3">
        <v>1.0</v>
      </c>
      <c r="G1031" s="3">
        <v>1.0</v>
      </c>
      <c r="H1031" s="3">
        <v>1.0</v>
      </c>
    </row>
    <row r="1032">
      <c r="C1032" s="3" t="str">
        <f t="shared" si="29"/>
        <v>XXXII</v>
      </c>
      <c r="D1032" s="5" t="s">
        <v>1042</v>
      </c>
      <c r="E1032" s="3">
        <v>0.0</v>
      </c>
      <c r="F1032" s="3">
        <v>0.0</v>
      </c>
      <c r="G1032" s="3">
        <v>0.0</v>
      </c>
      <c r="H1032" s="3">
        <v>0.0</v>
      </c>
    </row>
    <row r="1033">
      <c r="C1033" s="3" t="str">
        <f t="shared" si="29"/>
        <v>XXXIII</v>
      </c>
      <c r="D1033" s="5" t="s">
        <v>1043</v>
      </c>
      <c r="E1033" s="3">
        <v>0.0</v>
      </c>
      <c r="F1033" s="3">
        <v>0.0</v>
      </c>
      <c r="G1033" s="3">
        <v>0.0</v>
      </c>
      <c r="H1033" s="3">
        <v>0.0</v>
      </c>
    </row>
    <row r="1034">
      <c r="C1034" s="3" t="str">
        <f t="shared" si="29"/>
        <v>XXXIV</v>
      </c>
      <c r="D1034" s="5" t="s">
        <v>1044</v>
      </c>
      <c r="E1034" s="3">
        <v>0.0</v>
      </c>
      <c r="F1034" s="3">
        <v>0.0</v>
      </c>
      <c r="G1034" s="3">
        <v>0.0</v>
      </c>
      <c r="H1034" s="3">
        <v>0.0</v>
      </c>
    </row>
    <row r="1035">
      <c r="C1035" s="3" t="str">
        <f t="shared" si="29"/>
        <v>XXXV</v>
      </c>
      <c r="D1035" s="5" t="s">
        <v>1045</v>
      </c>
      <c r="E1035" s="3">
        <v>1.0</v>
      </c>
      <c r="F1035" s="3">
        <v>1.0</v>
      </c>
      <c r="G1035" s="3">
        <v>1.0</v>
      </c>
      <c r="H1035" s="3">
        <v>1.0</v>
      </c>
    </row>
    <row r="1036">
      <c r="C1036" s="3" t="str">
        <f t="shared" si="29"/>
        <v>XXXVI</v>
      </c>
      <c r="D1036" s="5" t="s">
        <v>1046</v>
      </c>
      <c r="E1036" s="3">
        <v>0.0</v>
      </c>
      <c r="F1036" s="3">
        <v>0.0</v>
      </c>
      <c r="G1036" s="3">
        <v>0.0</v>
      </c>
      <c r="H1036" s="3">
        <v>0.0</v>
      </c>
    </row>
    <row r="1037">
      <c r="C1037" s="3" t="str">
        <f t="shared" si="29"/>
        <v>XXXVII</v>
      </c>
      <c r="D1037" s="5" t="s">
        <v>1047</v>
      </c>
      <c r="E1037" s="3">
        <v>1.0</v>
      </c>
      <c r="F1037" s="3">
        <v>1.0</v>
      </c>
      <c r="G1037" s="3">
        <v>1.0</v>
      </c>
      <c r="H1037" s="3">
        <v>1.0</v>
      </c>
    </row>
    <row r="1038">
      <c r="C1038" s="3" t="str">
        <f t="shared" si="29"/>
        <v>XXXVIII</v>
      </c>
      <c r="D1038" s="5" t="s">
        <v>1048</v>
      </c>
      <c r="E1038" s="3">
        <v>1.0</v>
      </c>
      <c r="F1038" s="3">
        <v>1.0</v>
      </c>
      <c r="G1038" s="3">
        <v>1.0</v>
      </c>
      <c r="H1038" s="3">
        <v>1.0</v>
      </c>
    </row>
    <row r="1039">
      <c r="C1039" s="3" t="str">
        <f t="shared" si="29"/>
        <v>XXXIX</v>
      </c>
      <c r="D1039" s="5" t="s">
        <v>1049</v>
      </c>
      <c r="E1039" s="3">
        <v>0.0</v>
      </c>
      <c r="F1039" s="3">
        <v>0.0</v>
      </c>
      <c r="G1039" s="3">
        <v>0.0</v>
      </c>
      <c r="H1039" s="3">
        <v>0.0</v>
      </c>
    </row>
    <row r="1040">
      <c r="C1040" s="3" t="str">
        <f t="shared" si="29"/>
        <v>XL</v>
      </c>
      <c r="D1040" s="5" t="s">
        <v>1050</v>
      </c>
      <c r="E1040" s="3">
        <v>1.0</v>
      </c>
      <c r="F1040" s="3">
        <v>1.0</v>
      </c>
      <c r="G1040" s="3">
        <v>1.0</v>
      </c>
      <c r="H1040" s="3">
        <v>1.0</v>
      </c>
    </row>
    <row r="1041">
      <c r="C1041" s="3" t="str">
        <f t="shared" si="29"/>
        <v>XLI</v>
      </c>
      <c r="D1041" s="5" t="s">
        <v>1051</v>
      </c>
      <c r="E1041" s="3">
        <v>1.0</v>
      </c>
      <c r="F1041" s="3">
        <v>1.0</v>
      </c>
      <c r="G1041" s="3">
        <v>1.0</v>
      </c>
      <c r="H1041" s="3">
        <v>1.0</v>
      </c>
    </row>
    <row r="1042">
      <c r="C1042" s="3" t="str">
        <f t="shared" si="29"/>
        <v>XLII</v>
      </c>
      <c r="D1042" s="5" t="s">
        <v>1052</v>
      </c>
      <c r="E1042" s="3">
        <v>1.0</v>
      </c>
      <c r="F1042" s="3">
        <v>1.0</v>
      </c>
      <c r="G1042" s="3">
        <v>1.0</v>
      </c>
      <c r="H1042" s="3">
        <v>1.0</v>
      </c>
    </row>
    <row r="1043">
      <c r="C1043" s="3" t="str">
        <f t="shared" si="29"/>
        <v>XLIII</v>
      </c>
      <c r="D1043" s="5" t="s">
        <v>1053</v>
      </c>
      <c r="E1043" s="3">
        <v>1.0</v>
      </c>
      <c r="F1043" s="3">
        <v>1.0</v>
      </c>
      <c r="G1043" s="3">
        <v>1.0</v>
      </c>
      <c r="H1043" s="3">
        <v>1.0</v>
      </c>
    </row>
    <row r="1044">
      <c r="C1044" s="3" t="str">
        <f t="shared" si="29"/>
        <v>XLIV</v>
      </c>
      <c r="D1044" s="5" t="s">
        <v>1054</v>
      </c>
      <c r="E1044" s="3">
        <v>1.0</v>
      </c>
      <c r="F1044" s="3">
        <v>1.0</v>
      </c>
      <c r="G1044" s="3">
        <v>1.0</v>
      </c>
      <c r="H1044" s="3">
        <v>1.0</v>
      </c>
    </row>
    <row r="1045">
      <c r="C1045" s="3" t="str">
        <f t="shared" si="29"/>
        <v>XLV</v>
      </c>
      <c r="D1045" s="5" t="s">
        <v>1055</v>
      </c>
      <c r="E1045" s="3">
        <v>1.0</v>
      </c>
      <c r="F1045" s="3">
        <v>1.0</v>
      </c>
      <c r="G1045" s="3">
        <v>1.0</v>
      </c>
      <c r="H1045" s="3">
        <v>1.0</v>
      </c>
    </row>
    <row r="1046">
      <c r="C1046" s="3" t="str">
        <f t="shared" si="29"/>
        <v>XLVI</v>
      </c>
      <c r="D1046" s="5" t="s">
        <v>1056</v>
      </c>
      <c r="E1046" s="3">
        <v>1.0</v>
      </c>
      <c r="F1046" s="3">
        <v>1.0</v>
      </c>
      <c r="G1046" s="3">
        <v>1.0</v>
      </c>
      <c r="H1046" s="3">
        <v>1.0</v>
      </c>
    </row>
    <row r="1047">
      <c r="C1047" s="3" t="str">
        <f t="shared" si="29"/>
        <v>XLVII</v>
      </c>
      <c r="D1047" s="5" t="s">
        <v>1057</v>
      </c>
      <c r="E1047" s="3">
        <v>0.0</v>
      </c>
      <c r="F1047" s="3">
        <v>0.0</v>
      </c>
      <c r="G1047" s="3">
        <v>0.0</v>
      </c>
      <c r="H1047" s="3">
        <v>0.0</v>
      </c>
    </row>
    <row r="1048">
      <c r="C1048" s="3" t="str">
        <f t="shared" si="29"/>
        <v>XLVIII</v>
      </c>
      <c r="D1048" s="5" t="s">
        <v>1058</v>
      </c>
      <c r="E1048" s="7">
        <v>0.0</v>
      </c>
      <c r="F1048" s="3">
        <v>1.0</v>
      </c>
      <c r="G1048" s="3">
        <v>1.0</v>
      </c>
      <c r="H1048" s="3">
        <v>1.0</v>
      </c>
    </row>
    <row r="1049">
      <c r="C1049" s="3" t="str">
        <f t="shared" si="29"/>
        <v>XLIX</v>
      </c>
      <c r="D1049" s="5" t="s">
        <v>1059</v>
      </c>
      <c r="E1049" s="3">
        <v>2.0</v>
      </c>
      <c r="F1049" s="3">
        <v>2.0</v>
      </c>
      <c r="G1049" s="3">
        <v>2.0</v>
      </c>
      <c r="H1049" s="3">
        <v>2.0</v>
      </c>
    </row>
    <row r="1050">
      <c r="C1050" s="3" t="str">
        <f t="shared" si="29"/>
        <v>L</v>
      </c>
      <c r="D1050" s="5" t="s">
        <v>1060</v>
      </c>
      <c r="E1050" s="3">
        <v>1.0</v>
      </c>
      <c r="F1050" s="3">
        <v>1.0</v>
      </c>
      <c r="G1050" s="3">
        <v>1.0</v>
      </c>
      <c r="H1050" s="3">
        <v>1.0</v>
      </c>
    </row>
    <row r="1051">
      <c r="C1051" s="3" t="str">
        <f t="shared" si="29"/>
        <v>LI</v>
      </c>
      <c r="D1051" s="5" t="s">
        <v>1061</v>
      </c>
      <c r="E1051" s="3">
        <v>0.0</v>
      </c>
      <c r="F1051" s="3">
        <v>0.0</v>
      </c>
      <c r="G1051" s="3">
        <v>0.0</v>
      </c>
      <c r="H1051" s="3">
        <v>0.0</v>
      </c>
    </row>
    <row r="1052">
      <c r="C1052" s="3" t="str">
        <f t="shared" si="29"/>
        <v>LII</v>
      </c>
      <c r="D1052" s="5" t="s">
        <v>1062</v>
      </c>
      <c r="E1052" s="3">
        <v>1.0</v>
      </c>
      <c r="F1052" s="3">
        <v>1.0</v>
      </c>
      <c r="G1052" s="3">
        <v>1.0</v>
      </c>
      <c r="H1052" s="3">
        <v>1.0</v>
      </c>
    </row>
    <row r="1053">
      <c r="C1053" s="3" t="str">
        <f t="shared" si="29"/>
        <v>LIII</v>
      </c>
      <c r="D1053" s="5" t="s">
        <v>1063</v>
      </c>
      <c r="E1053" s="3">
        <v>1.0</v>
      </c>
      <c r="F1053" s="3">
        <v>1.0</v>
      </c>
      <c r="G1053" s="3">
        <v>1.0</v>
      </c>
      <c r="H1053" s="3">
        <v>1.0</v>
      </c>
    </row>
    <row r="1054">
      <c r="C1054" s="3" t="str">
        <f t="shared" si="29"/>
        <v>LIV</v>
      </c>
      <c r="D1054" s="5" t="s">
        <v>1064</v>
      </c>
      <c r="E1054" s="3">
        <v>1.0</v>
      </c>
      <c r="F1054" s="3">
        <v>1.0</v>
      </c>
      <c r="G1054" s="3">
        <v>1.0</v>
      </c>
      <c r="H1054" s="3">
        <v>1.0</v>
      </c>
    </row>
    <row r="1055">
      <c r="C1055" s="3" t="str">
        <f t="shared" si="29"/>
        <v>LV</v>
      </c>
      <c r="D1055" s="5" t="s">
        <v>1065</v>
      </c>
      <c r="E1055" s="3">
        <v>1.0</v>
      </c>
      <c r="F1055" s="3">
        <v>1.0</v>
      </c>
      <c r="G1055" s="3">
        <v>1.0</v>
      </c>
      <c r="H1055" s="3">
        <v>1.0</v>
      </c>
    </row>
    <row r="1056">
      <c r="C1056" s="3" t="str">
        <f t="shared" si="29"/>
        <v>LVI</v>
      </c>
      <c r="D1056" s="5" t="s">
        <v>1066</v>
      </c>
      <c r="E1056" s="3">
        <v>0.0</v>
      </c>
      <c r="F1056" s="3">
        <v>0.0</v>
      </c>
      <c r="G1056" s="3">
        <v>0.0</v>
      </c>
      <c r="H1056" s="3">
        <v>0.0</v>
      </c>
    </row>
    <row r="1057">
      <c r="C1057" s="3" t="str">
        <f t="shared" si="29"/>
        <v>LVII</v>
      </c>
      <c r="D1057" s="5" t="s">
        <v>1067</v>
      </c>
      <c r="E1057" s="3">
        <v>1.0</v>
      </c>
      <c r="F1057" s="3">
        <v>1.0</v>
      </c>
      <c r="G1057" s="3">
        <v>1.0</v>
      </c>
      <c r="H1057" s="3">
        <v>1.0</v>
      </c>
    </row>
    <row r="1058">
      <c r="C1058" s="3" t="str">
        <f t="shared" si="29"/>
        <v>LVIII</v>
      </c>
      <c r="D1058" s="5" t="s">
        <v>1068</v>
      </c>
      <c r="E1058" s="3">
        <v>1.0</v>
      </c>
      <c r="F1058" s="3">
        <v>1.0</v>
      </c>
      <c r="G1058" s="3">
        <v>1.0</v>
      </c>
      <c r="H1058" s="3">
        <v>1.0</v>
      </c>
    </row>
    <row r="1059">
      <c r="C1059" s="3" t="str">
        <f t="shared" si="29"/>
        <v>LIX</v>
      </c>
      <c r="D1059" s="5" t="s">
        <v>1069</v>
      </c>
      <c r="E1059" s="3">
        <v>0.0</v>
      </c>
      <c r="F1059" s="3">
        <v>0.0</v>
      </c>
      <c r="G1059" s="3">
        <v>0.0</v>
      </c>
      <c r="H1059" s="3">
        <v>0.0</v>
      </c>
    </row>
    <row r="1060">
      <c r="C1060" s="3" t="str">
        <f t="shared" si="29"/>
        <v>LX</v>
      </c>
      <c r="D1060" s="5" t="s">
        <v>1070</v>
      </c>
      <c r="E1060" s="3">
        <v>1.0</v>
      </c>
      <c r="F1060" s="3">
        <v>1.0</v>
      </c>
      <c r="G1060" s="3">
        <v>1.0</v>
      </c>
      <c r="H1060" s="3">
        <v>1.0</v>
      </c>
    </row>
    <row r="1061">
      <c r="C1061" s="3" t="str">
        <f t="shared" si="29"/>
        <v>LXI</v>
      </c>
      <c r="D1061" s="5" t="s">
        <v>1071</v>
      </c>
      <c r="E1061" s="3">
        <v>0.0</v>
      </c>
      <c r="F1061" s="3">
        <v>0.0</v>
      </c>
      <c r="G1061" s="3">
        <v>0.0</v>
      </c>
      <c r="H1061" s="3">
        <v>0.0</v>
      </c>
    </row>
    <row r="1062">
      <c r="C1062" s="3" t="str">
        <f t="shared" si="29"/>
        <v>LXII</v>
      </c>
      <c r="D1062" s="5" t="s">
        <v>1072</v>
      </c>
      <c r="E1062" s="3">
        <v>1.0</v>
      </c>
      <c r="F1062" s="3">
        <v>1.0</v>
      </c>
      <c r="G1062" s="3">
        <v>1.0</v>
      </c>
      <c r="H1062" s="3">
        <v>1.0</v>
      </c>
    </row>
    <row r="1063">
      <c r="C1063" s="3" t="str">
        <f t="shared" si="29"/>
        <v>LXIII</v>
      </c>
      <c r="D1063" s="5" t="s">
        <v>1073</v>
      </c>
      <c r="E1063" s="3">
        <v>1.0</v>
      </c>
      <c r="F1063" s="3">
        <v>1.0</v>
      </c>
      <c r="G1063" s="3">
        <v>1.0</v>
      </c>
      <c r="H1063" s="3">
        <v>1.0</v>
      </c>
    </row>
    <row r="1064">
      <c r="C1064" s="3" t="str">
        <f t="shared" si="29"/>
        <v>LXIV</v>
      </c>
      <c r="D1064" s="5" t="s">
        <v>1074</v>
      </c>
      <c r="E1064" s="3">
        <v>1.0</v>
      </c>
      <c r="F1064" s="3">
        <v>1.0</v>
      </c>
      <c r="G1064" s="3">
        <v>1.0</v>
      </c>
      <c r="H1064" s="3">
        <v>1.0</v>
      </c>
    </row>
    <row r="1065">
      <c r="C1065" s="3" t="str">
        <f t="shared" si="29"/>
        <v>LXV</v>
      </c>
      <c r="D1065" s="5" t="s">
        <v>1075</v>
      </c>
      <c r="E1065" s="3">
        <v>1.0</v>
      </c>
      <c r="F1065" s="3">
        <v>1.0</v>
      </c>
      <c r="G1065" s="3">
        <v>1.0</v>
      </c>
      <c r="H1065" s="3">
        <v>1.0</v>
      </c>
    </row>
    <row r="1066">
      <c r="C1066" s="3" t="str">
        <f t="shared" si="29"/>
        <v>LXVI</v>
      </c>
      <c r="D1066" s="5" t="s">
        <v>1076</v>
      </c>
      <c r="E1066" s="3">
        <v>0.0</v>
      </c>
      <c r="F1066" s="3">
        <v>0.0</v>
      </c>
      <c r="G1066" s="3">
        <v>0.0</v>
      </c>
      <c r="H1066" s="3">
        <v>0.0</v>
      </c>
    </row>
    <row r="1067">
      <c r="C1067" s="3" t="str">
        <f t="shared" si="29"/>
        <v>LXVII</v>
      </c>
      <c r="D1067" s="5" t="s">
        <v>1077</v>
      </c>
      <c r="E1067" s="3">
        <v>1.0</v>
      </c>
      <c r="F1067" s="3">
        <v>1.0</v>
      </c>
      <c r="G1067" s="3">
        <v>1.0</v>
      </c>
      <c r="H1067" s="3">
        <v>1.0</v>
      </c>
    </row>
    <row r="1068">
      <c r="C1068" s="3" t="str">
        <f t="shared" si="29"/>
        <v>LXVIII</v>
      </c>
      <c r="D1068" s="5" t="s">
        <v>1078</v>
      </c>
      <c r="E1068" s="3">
        <v>0.0</v>
      </c>
      <c r="F1068" s="3">
        <v>0.0</v>
      </c>
      <c r="G1068" s="3">
        <v>0.0</v>
      </c>
      <c r="H1068" s="3">
        <v>0.0</v>
      </c>
    </row>
    <row r="1069">
      <c r="C1069" s="3" t="str">
        <f t="shared" si="29"/>
        <v>LXIX</v>
      </c>
      <c r="D1069" s="5" t="s">
        <v>1079</v>
      </c>
      <c r="E1069" s="7">
        <v>1.0</v>
      </c>
      <c r="F1069" s="3">
        <v>0.0</v>
      </c>
      <c r="G1069" s="3">
        <v>0.0</v>
      </c>
      <c r="H1069" s="3">
        <v>0.0</v>
      </c>
    </row>
    <row r="1070">
      <c r="C1070" s="3" t="str">
        <f t="shared" si="29"/>
        <v>LXX</v>
      </c>
      <c r="D1070" s="5" t="s">
        <v>1080</v>
      </c>
      <c r="E1070" s="3">
        <v>1.0</v>
      </c>
      <c r="F1070" s="3">
        <v>1.0</v>
      </c>
      <c r="G1070" s="3">
        <v>1.0</v>
      </c>
      <c r="H1070" s="3">
        <v>1.0</v>
      </c>
    </row>
    <row r="1071">
      <c r="C1071" s="3" t="str">
        <f t="shared" si="29"/>
        <v>LXXI</v>
      </c>
      <c r="D1071" s="5" t="s">
        <v>1081</v>
      </c>
      <c r="E1071" s="3">
        <v>0.0</v>
      </c>
      <c r="F1071" s="3">
        <v>0.0</v>
      </c>
      <c r="G1071" s="3">
        <v>0.0</v>
      </c>
      <c r="H1071" s="3">
        <v>0.0</v>
      </c>
    </row>
    <row r="1072">
      <c r="C1072" s="3" t="str">
        <f t="shared" si="29"/>
        <v>LXXII</v>
      </c>
      <c r="D1072" s="5" t="s">
        <v>1082</v>
      </c>
      <c r="E1072" s="3">
        <v>1.0</v>
      </c>
      <c r="F1072" s="3">
        <v>1.0</v>
      </c>
      <c r="G1072" s="3">
        <v>1.0</v>
      </c>
      <c r="H1072" s="3">
        <v>1.0</v>
      </c>
    </row>
    <row r="1073">
      <c r="C1073" s="3" t="str">
        <f t="shared" si="29"/>
        <v>LXXIII</v>
      </c>
      <c r="D1073" s="5" t="s">
        <v>1083</v>
      </c>
      <c r="E1073" s="3">
        <v>1.0</v>
      </c>
      <c r="F1073" s="3">
        <v>1.0</v>
      </c>
      <c r="G1073" s="3">
        <v>1.0</v>
      </c>
      <c r="H1073" s="3">
        <v>1.0</v>
      </c>
    </row>
    <row r="1074">
      <c r="C1074" s="3" t="str">
        <f t="shared" si="29"/>
        <v>LXXIV</v>
      </c>
      <c r="D1074" s="5" t="s">
        <v>1084</v>
      </c>
      <c r="E1074" s="3">
        <v>0.0</v>
      </c>
      <c r="F1074" s="3">
        <v>0.0</v>
      </c>
      <c r="G1074" s="3">
        <v>0.0</v>
      </c>
      <c r="H1074" s="3">
        <v>0.0</v>
      </c>
    </row>
    <row r="1075">
      <c r="C1075" s="3" t="str">
        <f t="shared" si="29"/>
        <v>LXXV</v>
      </c>
      <c r="D1075" s="5" t="s">
        <v>1085</v>
      </c>
      <c r="E1075" s="3">
        <v>1.0</v>
      </c>
      <c r="F1075" s="3">
        <v>1.0</v>
      </c>
      <c r="G1075" s="3">
        <v>1.0</v>
      </c>
      <c r="H1075" s="3">
        <v>1.0</v>
      </c>
    </row>
    <row r="1076">
      <c r="C1076" s="3" t="str">
        <f t="shared" si="29"/>
        <v>LXXVI</v>
      </c>
      <c r="D1076" s="5" t="s">
        <v>1086</v>
      </c>
      <c r="E1076" s="3">
        <v>0.0</v>
      </c>
      <c r="F1076" s="3">
        <v>0.0</v>
      </c>
      <c r="G1076" s="3">
        <v>0.0</v>
      </c>
      <c r="H1076" s="3">
        <v>0.0</v>
      </c>
    </row>
    <row r="1077">
      <c r="C1077" s="3" t="str">
        <f t="shared" si="29"/>
        <v>LXXVII</v>
      </c>
      <c r="D1077" s="5" t="s">
        <v>1087</v>
      </c>
      <c r="E1077" s="3">
        <v>0.0</v>
      </c>
      <c r="F1077" s="3">
        <v>0.0</v>
      </c>
      <c r="G1077" s="3">
        <v>0.0</v>
      </c>
      <c r="H1077" s="3">
        <v>0.0</v>
      </c>
    </row>
    <row r="1078">
      <c r="C1078" s="3" t="str">
        <f t="shared" si="29"/>
        <v>LXXVIII</v>
      </c>
      <c r="D1078" s="5" t="s">
        <v>1088</v>
      </c>
      <c r="E1078" s="3">
        <v>1.0</v>
      </c>
      <c r="F1078" s="3">
        <v>1.0</v>
      </c>
      <c r="G1078" s="3">
        <v>1.0</v>
      </c>
      <c r="H1078" s="3">
        <v>1.0</v>
      </c>
    </row>
    <row r="1079">
      <c r="C1079" s="3" t="str">
        <f t="shared" si="29"/>
        <v>LXXIX</v>
      </c>
      <c r="D1079" s="5" t="s">
        <v>1089</v>
      </c>
      <c r="E1079" s="3">
        <v>0.0</v>
      </c>
      <c r="F1079" s="3">
        <v>0.0</v>
      </c>
      <c r="G1079" s="3">
        <v>0.0</v>
      </c>
      <c r="H1079" s="3">
        <v>0.0</v>
      </c>
    </row>
    <row r="1080">
      <c r="C1080" s="3" t="str">
        <f t="shared" si="29"/>
        <v>LXXX</v>
      </c>
      <c r="D1080" s="5" t="s">
        <v>1090</v>
      </c>
      <c r="E1080" s="3">
        <v>0.0</v>
      </c>
      <c r="F1080" s="3">
        <v>0.0</v>
      </c>
      <c r="G1080" s="3">
        <v>0.0</v>
      </c>
      <c r="H1080" s="3">
        <v>0.0</v>
      </c>
    </row>
    <row r="1081">
      <c r="C1081" s="3" t="str">
        <f t="shared" si="29"/>
        <v>LXXXI</v>
      </c>
      <c r="D1081" s="5" t="s">
        <v>1091</v>
      </c>
      <c r="E1081" s="3">
        <v>0.0</v>
      </c>
      <c r="F1081" s="3">
        <v>0.0</v>
      </c>
      <c r="G1081" s="3">
        <v>0.0</v>
      </c>
      <c r="H1081" s="3">
        <v>0.0</v>
      </c>
    </row>
    <row r="1082">
      <c r="C1082" s="3" t="str">
        <f t="shared" si="29"/>
        <v>LXXXII</v>
      </c>
      <c r="D1082" s="5" t="s">
        <v>1092</v>
      </c>
      <c r="E1082" s="7">
        <v>2.0</v>
      </c>
      <c r="F1082" s="3">
        <v>1.0</v>
      </c>
      <c r="G1082" s="3">
        <v>1.0</v>
      </c>
      <c r="H1082" s="3">
        <v>1.0</v>
      </c>
    </row>
    <row r="1083">
      <c r="C1083" s="3" t="str">
        <f t="shared" si="29"/>
        <v>LXXXIII</v>
      </c>
      <c r="D1083" s="5" t="s">
        <v>1093</v>
      </c>
      <c r="E1083" s="3">
        <v>0.0</v>
      </c>
      <c r="F1083" s="3">
        <v>0.0</v>
      </c>
      <c r="G1083" s="3">
        <v>0.0</v>
      </c>
      <c r="H1083" s="3">
        <v>0.0</v>
      </c>
    </row>
    <row r="1084">
      <c r="C1084" s="3" t="str">
        <f t="shared" si="29"/>
        <v>LXXXIV</v>
      </c>
      <c r="D1084" s="5" t="s">
        <v>1094</v>
      </c>
      <c r="E1084" s="3">
        <v>1.0</v>
      </c>
      <c r="F1084" s="3">
        <v>1.0</v>
      </c>
      <c r="G1084" s="3">
        <v>1.0</v>
      </c>
      <c r="H1084" s="3">
        <v>1.0</v>
      </c>
    </row>
    <row r="1085">
      <c r="C1085" s="3" t="str">
        <f t="shared" si="29"/>
        <v>LXXXV</v>
      </c>
      <c r="D1085" s="5" t="s">
        <v>1095</v>
      </c>
      <c r="E1085" s="3">
        <v>0.0</v>
      </c>
      <c r="F1085" s="3">
        <v>0.0</v>
      </c>
      <c r="G1085" s="3">
        <v>0.0</v>
      </c>
      <c r="H1085" s="3">
        <v>0.0</v>
      </c>
    </row>
    <row r="1086">
      <c r="C1086" s="3" t="str">
        <f t="shared" si="29"/>
        <v>LXXXVI</v>
      </c>
      <c r="D1086" s="5" t="s">
        <v>1096</v>
      </c>
      <c r="E1086" s="3">
        <v>1.0</v>
      </c>
      <c r="F1086" s="3">
        <v>1.0</v>
      </c>
      <c r="G1086" s="3">
        <v>1.0</v>
      </c>
      <c r="H1086" s="3">
        <v>1.0</v>
      </c>
    </row>
    <row r="1087">
      <c r="C1087" s="3" t="str">
        <f t="shared" si="29"/>
        <v>LXXXVII</v>
      </c>
      <c r="D1087" s="5" t="s">
        <v>1097</v>
      </c>
      <c r="E1087" s="3">
        <v>1.0</v>
      </c>
      <c r="F1087" s="3">
        <v>1.0</v>
      </c>
      <c r="G1087" s="3">
        <v>1.0</v>
      </c>
      <c r="H1087" s="3">
        <v>1.0</v>
      </c>
    </row>
    <row r="1088">
      <c r="C1088" s="3" t="str">
        <f t="shared" si="29"/>
        <v>LXXXVIII</v>
      </c>
      <c r="D1088" s="5" t="s">
        <v>1098</v>
      </c>
      <c r="E1088" s="3">
        <v>1.0</v>
      </c>
      <c r="F1088" s="3">
        <v>1.0</v>
      </c>
      <c r="G1088" s="3">
        <v>1.0</v>
      </c>
      <c r="H1088" s="3">
        <v>1.0</v>
      </c>
    </row>
    <row r="1089">
      <c r="C1089" s="3" t="str">
        <f t="shared" si="29"/>
        <v>LXXXIX</v>
      </c>
      <c r="D1089" s="5" t="s">
        <v>1099</v>
      </c>
      <c r="E1089" s="3">
        <v>1.0</v>
      </c>
      <c r="F1089" s="3">
        <v>1.0</v>
      </c>
      <c r="G1089" s="3">
        <v>1.0</v>
      </c>
      <c r="H1089" s="3">
        <v>1.0</v>
      </c>
    </row>
    <row r="1090">
      <c r="C1090" s="3" t="str">
        <f t="shared" si="29"/>
        <v>XC</v>
      </c>
      <c r="D1090" s="5" t="s">
        <v>1100</v>
      </c>
      <c r="E1090" s="3">
        <v>1.0</v>
      </c>
      <c r="F1090" s="3">
        <v>1.0</v>
      </c>
      <c r="G1090" s="3">
        <v>1.0</v>
      </c>
      <c r="H1090" s="3">
        <v>1.0</v>
      </c>
    </row>
    <row r="1091">
      <c r="C1091" s="3" t="str">
        <f t="shared" si="29"/>
        <v>XCI</v>
      </c>
      <c r="D1091" s="5" t="s">
        <v>1101</v>
      </c>
      <c r="E1091" s="3">
        <v>0.0</v>
      </c>
      <c r="F1091" s="3">
        <v>0.0</v>
      </c>
      <c r="G1091" s="3">
        <v>0.0</v>
      </c>
      <c r="H1091" s="3">
        <v>0.0</v>
      </c>
    </row>
    <row r="1092">
      <c r="C1092" s="3" t="str">
        <f t="shared" si="29"/>
        <v>XCII</v>
      </c>
      <c r="D1092" s="5" t="s">
        <v>1102</v>
      </c>
      <c r="E1092" s="3">
        <v>0.0</v>
      </c>
      <c r="F1092" s="3">
        <v>0.0</v>
      </c>
      <c r="G1092" s="3">
        <v>0.0</v>
      </c>
      <c r="H1092" s="3">
        <v>0.0</v>
      </c>
    </row>
    <row r="1093">
      <c r="C1093" s="3" t="str">
        <f t="shared" si="29"/>
        <v>XCIII</v>
      </c>
      <c r="D1093" s="5" t="s">
        <v>1103</v>
      </c>
      <c r="E1093" s="3">
        <v>0.0</v>
      </c>
      <c r="F1093" s="3">
        <v>0.0</v>
      </c>
      <c r="G1093" s="3">
        <v>0.0</v>
      </c>
      <c r="H1093" s="3">
        <v>0.0</v>
      </c>
    </row>
    <row r="1094">
      <c r="C1094" s="3" t="str">
        <f t="shared" si="29"/>
        <v>XCIV</v>
      </c>
      <c r="D1094" s="5" t="s">
        <v>1104</v>
      </c>
      <c r="E1094" s="3">
        <v>1.0</v>
      </c>
      <c r="F1094" s="3">
        <v>1.0</v>
      </c>
      <c r="G1094" s="3">
        <v>1.0</v>
      </c>
      <c r="H1094" s="3">
        <v>1.0</v>
      </c>
    </row>
    <row r="1095">
      <c r="C1095" s="3" t="str">
        <f t="shared" si="29"/>
        <v>XCV</v>
      </c>
      <c r="D1095" s="5" t="s">
        <v>1105</v>
      </c>
      <c r="E1095" s="3">
        <v>1.0</v>
      </c>
      <c r="F1095" s="3">
        <v>1.0</v>
      </c>
      <c r="G1095" s="3">
        <v>1.0</v>
      </c>
      <c r="H1095" s="3">
        <v>1.0</v>
      </c>
    </row>
    <row r="1096">
      <c r="C1096" s="3" t="str">
        <f t="shared" si="29"/>
        <v>XCVI</v>
      </c>
      <c r="D1096" s="5" t="s">
        <v>1106</v>
      </c>
      <c r="E1096" s="3">
        <v>1.0</v>
      </c>
      <c r="F1096" s="3">
        <v>1.0</v>
      </c>
      <c r="G1096" s="3">
        <v>1.0</v>
      </c>
      <c r="H1096" s="3">
        <v>1.0</v>
      </c>
    </row>
    <row r="1097">
      <c r="C1097" s="3" t="str">
        <f t="shared" si="29"/>
        <v>XCVII</v>
      </c>
      <c r="D1097" s="5" t="s">
        <v>1107</v>
      </c>
      <c r="E1097" s="3">
        <v>1.0</v>
      </c>
      <c r="F1097" s="3">
        <v>1.0</v>
      </c>
      <c r="G1097" s="3">
        <v>1.0</v>
      </c>
      <c r="H1097" s="3">
        <v>1.0</v>
      </c>
    </row>
    <row r="1098">
      <c r="C1098" s="3" t="str">
        <f t="shared" si="29"/>
        <v>XCVIII</v>
      </c>
      <c r="D1098" s="5" t="s">
        <v>1108</v>
      </c>
      <c r="E1098" s="3">
        <v>0.0</v>
      </c>
      <c r="F1098" s="3">
        <v>0.0</v>
      </c>
      <c r="G1098" s="3">
        <v>0.0</v>
      </c>
      <c r="H1098" s="3">
        <v>0.0</v>
      </c>
    </row>
    <row r="1099">
      <c r="C1099" s="3" t="str">
        <f t="shared" si="29"/>
        <v>XCIX</v>
      </c>
      <c r="D1099" s="5" t="s">
        <v>1109</v>
      </c>
      <c r="E1099" s="3">
        <v>0.0</v>
      </c>
      <c r="F1099" s="3">
        <v>0.0</v>
      </c>
      <c r="G1099" s="3">
        <v>0.0</v>
      </c>
      <c r="H1099" s="3">
        <v>0.0</v>
      </c>
    </row>
    <row r="1100">
      <c r="C1100" s="3" t="str">
        <f t="shared" si="29"/>
        <v>C</v>
      </c>
      <c r="D1100" s="5" t="s">
        <v>1110</v>
      </c>
      <c r="E1100" s="3">
        <v>0.0</v>
      </c>
      <c r="F1100" s="3">
        <v>0.0</v>
      </c>
      <c r="G1100" s="3">
        <v>0.0</v>
      </c>
      <c r="H1100" s="3">
        <v>0.0</v>
      </c>
    </row>
    <row r="1101">
      <c r="C1101" s="3" t="str">
        <f t="shared" si="29"/>
        <v>CI</v>
      </c>
      <c r="D1101" s="5" t="s">
        <v>1111</v>
      </c>
      <c r="E1101" s="3">
        <v>0.0</v>
      </c>
      <c r="F1101" s="3">
        <v>0.0</v>
      </c>
      <c r="G1101" s="3">
        <v>0.0</v>
      </c>
      <c r="H1101" s="3">
        <v>0.0</v>
      </c>
    </row>
    <row r="1102">
      <c r="C1102" s="3" t="str">
        <f t="shared" si="29"/>
        <v>CII</v>
      </c>
      <c r="D1102" s="5" t="s">
        <v>1112</v>
      </c>
      <c r="E1102" s="3">
        <v>0.0</v>
      </c>
      <c r="F1102" s="3">
        <v>0.0</v>
      </c>
      <c r="G1102" s="3">
        <v>0.0</v>
      </c>
      <c r="H1102" s="3">
        <v>0.0</v>
      </c>
    </row>
    <row r="1103">
      <c r="C1103" s="3" t="str">
        <f t="shared" si="29"/>
        <v>CIII</v>
      </c>
      <c r="D1103" s="5" t="s">
        <v>1113</v>
      </c>
      <c r="E1103" s="3">
        <v>1.0</v>
      </c>
      <c r="F1103" s="3">
        <v>1.0</v>
      </c>
      <c r="G1103" s="3">
        <v>1.0</v>
      </c>
      <c r="H1103" s="3">
        <v>1.0</v>
      </c>
    </row>
    <row r="1104">
      <c r="C1104" s="3" t="str">
        <f t="shared" si="29"/>
        <v>CIV</v>
      </c>
      <c r="D1104" s="5" t="s">
        <v>1114</v>
      </c>
      <c r="E1104" s="3">
        <v>1.0</v>
      </c>
      <c r="F1104" s="3">
        <v>1.0</v>
      </c>
      <c r="G1104" s="3">
        <v>1.0</v>
      </c>
      <c r="H1104" s="3">
        <v>1.0</v>
      </c>
    </row>
    <row r="1105">
      <c r="C1105" s="3" t="str">
        <f t="shared" si="29"/>
        <v>CV</v>
      </c>
      <c r="D1105" s="5" t="s">
        <v>1115</v>
      </c>
      <c r="E1105" s="3">
        <v>1.0</v>
      </c>
      <c r="F1105" s="3">
        <v>1.0</v>
      </c>
      <c r="G1105" s="3">
        <v>1.0</v>
      </c>
      <c r="H1105" s="3">
        <v>1.0</v>
      </c>
    </row>
    <row r="1106">
      <c r="C1106" s="3" t="str">
        <f t="shared" si="29"/>
        <v>CVI</v>
      </c>
      <c r="D1106" s="5" t="s">
        <v>1116</v>
      </c>
      <c r="E1106" s="3">
        <v>1.0</v>
      </c>
      <c r="F1106" s="3">
        <v>1.0</v>
      </c>
      <c r="G1106" s="3">
        <v>1.0</v>
      </c>
      <c r="H1106" s="3">
        <v>1.0</v>
      </c>
    </row>
    <row r="1107">
      <c r="C1107" s="3" t="str">
        <f t="shared" si="29"/>
        <v>CVII</v>
      </c>
      <c r="D1107" s="5" t="s">
        <v>1117</v>
      </c>
      <c r="E1107" s="3">
        <v>1.0</v>
      </c>
      <c r="F1107" s="3">
        <v>1.0</v>
      </c>
      <c r="G1107" s="3">
        <v>1.0</v>
      </c>
      <c r="H1107" s="3">
        <v>1.0</v>
      </c>
    </row>
    <row r="1108">
      <c r="C1108" s="3" t="str">
        <f t="shared" si="29"/>
        <v>CVIII</v>
      </c>
      <c r="D1108" s="5" t="s">
        <v>1118</v>
      </c>
      <c r="E1108" s="3">
        <v>0.0</v>
      </c>
      <c r="F1108" s="3">
        <v>0.0</v>
      </c>
      <c r="G1108" s="3">
        <v>0.0</v>
      </c>
      <c r="H1108" s="3">
        <v>0.0</v>
      </c>
    </row>
    <row r="1109">
      <c r="C1109" s="3" t="str">
        <f t="shared" si="29"/>
        <v>CIX</v>
      </c>
      <c r="D1109" s="5" t="s">
        <v>1119</v>
      </c>
      <c r="E1109" s="3">
        <v>1.0</v>
      </c>
      <c r="F1109" s="3">
        <v>1.0</v>
      </c>
      <c r="G1109" s="3">
        <v>1.0</v>
      </c>
      <c r="H1109" s="3">
        <v>1.0</v>
      </c>
    </row>
    <row r="1110">
      <c r="A1110" s="3">
        <v>7.0</v>
      </c>
      <c r="B1110" s="3" t="s">
        <v>8</v>
      </c>
      <c r="C1110" s="3" t="str">
        <f t="shared" ref="C1110:C1122" si="30">ROMAN(ROW()-1109)
</f>
        <v>I</v>
      </c>
      <c r="D1110" s="5" t="s">
        <v>1120</v>
      </c>
      <c r="E1110" s="3">
        <v>0.0</v>
      </c>
      <c r="F1110" s="3">
        <v>0.0</v>
      </c>
      <c r="G1110" s="3">
        <v>0.0</v>
      </c>
      <c r="H1110" s="3">
        <v>0.0</v>
      </c>
    </row>
    <row r="1111">
      <c r="C1111" s="3" t="str">
        <f t="shared" si="30"/>
        <v>II</v>
      </c>
      <c r="D1111" s="5" t="s">
        <v>1121</v>
      </c>
      <c r="E1111" s="3">
        <v>1.0</v>
      </c>
      <c r="F1111" s="3">
        <v>1.0</v>
      </c>
      <c r="G1111" s="3">
        <v>1.0</v>
      </c>
      <c r="H1111" s="3">
        <v>1.0</v>
      </c>
    </row>
    <row r="1112">
      <c r="C1112" s="3" t="str">
        <f t="shared" si="30"/>
        <v>III</v>
      </c>
      <c r="D1112" s="5" t="s">
        <v>1122</v>
      </c>
      <c r="E1112" s="3">
        <v>0.0</v>
      </c>
      <c r="F1112" s="3">
        <v>0.0</v>
      </c>
      <c r="G1112" s="3">
        <v>0.0</v>
      </c>
      <c r="H1112" s="3">
        <v>0.0</v>
      </c>
    </row>
    <row r="1113">
      <c r="C1113" s="3" t="str">
        <f t="shared" si="30"/>
        <v>IV</v>
      </c>
      <c r="D1113" s="5" t="s">
        <v>1123</v>
      </c>
      <c r="E1113" s="3">
        <v>1.0</v>
      </c>
      <c r="F1113" s="3">
        <v>1.0</v>
      </c>
      <c r="G1113" s="3">
        <v>1.0</v>
      </c>
      <c r="H1113" s="3">
        <v>1.0</v>
      </c>
    </row>
    <row r="1114">
      <c r="C1114" s="3" t="str">
        <f t="shared" si="30"/>
        <v>V</v>
      </c>
      <c r="D1114" s="5" t="s">
        <v>1124</v>
      </c>
      <c r="E1114" s="3">
        <v>1.0</v>
      </c>
      <c r="F1114" s="3">
        <v>1.0</v>
      </c>
      <c r="G1114" s="3">
        <v>1.0</v>
      </c>
      <c r="H1114" s="3">
        <v>1.0</v>
      </c>
    </row>
    <row r="1115">
      <c r="C1115" s="3" t="str">
        <f t="shared" si="30"/>
        <v>VI</v>
      </c>
      <c r="D1115" s="5" t="s">
        <v>1125</v>
      </c>
      <c r="E1115" s="3">
        <v>1.0</v>
      </c>
      <c r="F1115" s="3">
        <v>1.0</v>
      </c>
      <c r="G1115" s="3">
        <v>1.0</v>
      </c>
      <c r="H1115" s="3">
        <v>1.0</v>
      </c>
    </row>
    <row r="1116">
      <c r="C1116" s="3" t="str">
        <f t="shared" si="30"/>
        <v>VII</v>
      </c>
      <c r="D1116" s="5" t="s">
        <v>1126</v>
      </c>
      <c r="E1116" s="3">
        <v>1.0</v>
      </c>
      <c r="F1116" s="3">
        <v>1.0</v>
      </c>
      <c r="G1116" s="3">
        <v>1.0</v>
      </c>
      <c r="H1116" s="3">
        <v>1.0</v>
      </c>
    </row>
    <row r="1117">
      <c r="C1117" s="3" t="str">
        <f t="shared" si="30"/>
        <v>VIII</v>
      </c>
      <c r="D1117" s="5" t="s">
        <v>1127</v>
      </c>
      <c r="E1117" s="3">
        <v>1.0</v>
      </c>
      <c r="F1117" s="3">
        <v>1.0</v>
      </c>
      <c r="G1117" s="3">
        <v>1.0</v>
      </c>
      <c r="H1117" s="3">
        <v>1.0</v>
      </c>
    </row>
    <row r="1118">
      <c r="C1118" s="3" t="str">
        <f t="shared" si="30"/>
        <v>IX</v>
      </c>
      <c r="D1118" s="5" t="s">
        <v>1128</v>
      </c>
      <c r="E1118" s="3">
        <v>1.0</v>
      </c>
      <c r="F1118" s="3">
        <v>1.0</v>
      </c>
      <c r="G1118" s="3">
        <v>1.0</v>
      </c>
      <c r="H1118" s="3">
        <v>1.0</v>
      </c>
    </row>
    <row r="1119">
      <c r="C1119" s="3" t="str">
        <f t="shared" si="30"/>
        <v>X</v>
      </c>
      <c r="D1119" s="5" t="s">
        <v>1129</v>
      </c>
      <c r="E1119" s="3">
        <v>1.0</v>
      </c>
      <c r="F1119" s="3">
        <v>1.0</v>
      </c>
      <c r="G1119" s="3">
        <v>1.0</v>
      </c>
      <c r="H1119" s="3">
        <v>1.0</v>
      </c>
    </row>
    <row r="1120">
      <c r="C1120" s="3" t="str">
        <f t="shared" si="30"/>
        <v>XI</v>
      </c>
      <c r="D1120" s="5" t="s">
        <v>1130</v>
      </c>
      <c r="E1120" s="3">
        <v>0.0</v>
      </c>
      <c r="F1120" s="3">
        <v>0.0</v>
      </c>
      <c r="G1120" s="3">
        <v>0.0</v>
      </c>
      <c r="H1120" s="3">
        <v>0.0</v>
      </c>
    </row>
    <row r="1121">
      <c r="C1121" s="3" t="str">
        <f t="shared" si="30"/>
        <v>XII</v>
      </c>
      <c r="D1121" s="5" t="s">
        <v>1131</v>
      </c>
      <c r="E1121" s="3">
        <v>1.0</v>
      </c>
      <c r="F1121" s="3">
        <v>1.0</v>
      </c>
      <c r="G1121" s="3">
        <v>1.0</v>
      </c>
      <c r="H1121" s="3">
        <v>1.0</v>
      </c>
    </row>
    <row r="1122">
      <c r="C1122" s="3" t="str">
        <f t="shared" si="30"/>
        <v>XIII</v>
      </c>
      <c r="D1122" s="5" t="s">
        <v>1132</v>
      </c>
      <c r="E1122" s="3">
        <v>1.0</v>
      </c>
      <c r="F1122" s="3">
        <v>1.0</v>
      </c>
      <c r="G1122" s="3">
        <v>1.0</v>
      </c>
      <c r="H1122" s="3">
        <v>1.0</v>
      </c>
    </row>
    <row r="1123">
      <c r="A1123" s="3"/>
      <c r="B1123" s="3" t="s">
        <v>30</v>
      </c>
      <c r="C1123" s="3" t="str">
        <f t="shared" ref="C1123:C1134" si="31">ROMAN(ROW()-1122)
</f>
        <v>I</v>
      </c>
      <c r="D1123" s="5" t="s">
        <v>1133</v>
      </c>
      <c r="E1123" s="3">
        <v>0.0</v>
      </c>
      <c r="F1123" s="3">
        <v>0.0</v>
      </c>
      <c r="G1123" s="3">
        <v>0.0</v>
      </c>
      <c r="H1123" s="3">
        <v>0.0</v>
      </c>
    </row>
    <row r="1124">
      <c r="C1124" s="3" t="str">
        <f t="shared" si="31"/>
        <v>II</v>
      </c>
      <c r="D1124" s="5" t="s">
        <v>1134</v>
      </c>
      <c r="E1124" s="3">
        <v>1.0</v>
      </c>
      <c r="F1124" s="3">
        <v>1.0</v>
      </c>
      <c r="G1124" s="3">
        <v>1.0</v>
      </c>
      <c r="H1124" s="3">
        <v>1.0</v>
      </c>
    </row>
    <row r="1125">
      <c r="C1125" s="3" t="str">
        <f t="shared" si="31"/>
        <v>III</v>
      </c>
      <c r="D1125" s="5" t="s">
        <v>1135</v>
      </c>
      <c r="E1125" s="3">
        <v>1.0</v>
      </c>
      <c r="F1125" s="3">
        <v>1.0</v>
      </c>
      <c r="G1125" s="3">
        <v>1.0</v>
      </c>
      <c r="H1125" s="3">
        <v>1.0</v>
      </c>
    </row>
    <row r="1126">
      <c r="C1126" s="3" t="str">
        <f t="shared" si="31"/>
        <v>IV</v>
      </c>
      <c r="D1126" s="5" t="s">
        <v>1136</v>
      </c>
      <c r="E1126" s="3">
        <v>1.0</v>
      </c>
      <c r="F1126" s="3">
        <v>1.0</v>
      </c>
      <c r="G1126" s="3">
        <v>1.0</v>
      </c>
      <c r="H1126" s="3">
        <v>1.0</v>
      </c>
    </row>
    <row r="1127">
      <c r="C1127" s="3" t="str">
        <f t="shared" si="31"/>
        <v>V</v>
      </c>
      <c r="D1127" s="5" t="s">
        <v>1137</v>
      </c>
      <c r="E1127" s="6">
        <v>0.0</v>
      </c>
      <c r="F1127" s="3">
        <v>0.0</v>
      </c>
      <c r="G1127" s="3">
        <v>0.0</v>
      </c>
      <c r="H1127" s="3">
        <v>0.0</v>
      </c>
    </row>
    <row r="1128">
      <c r="C1128" s="3" t="str">
        <f t="shared" si="31"/>
        <v>VI</v>
      </c>
      <c r="D1128" s="5" t="s">
        <v>1138</v>
      </c>
      <c r="E1128" s="6">
        <v>0.0</v>
      </c>
      <c r="F1128" s="3">
        <v>0.0</v>
      </c>
      <c r="G1128" s="3">
        <v>0.0</v>
      </c>
      <c r="H1128" s="3">
        <v>0.0</v>
      </c>
    </row>
    <row r="1129">
      <c r="C1129" s="3" t="str">
        <f t="shared" si="31"/>
        <v>VII</v>
      </c>
      <c r="D1129" s="5" t="s">
        <v>1139</v>
      </c>
      <c r="E1129" s="3">
        <v>1.0</v>
      </c>
      <c r="F1129" s="3">
        <v>1.0</v>
      </c>
      <c r="G1129" s="3">
        <v>1.0</v>
      </c>
      <c r="H1129" s="3">
        <v>1.0</v>
      </c>
    </row>
    <row r="1130">
      <c r="C1130" s="3" t="str">
        <f t="shared" si="31"/>
        <v>VIII</v>
      </c>
      <c r="D1130" s="5" t="s">
        <v>1140</v>
      </c>
      <c r="E1130" s="3">
        <v>1.0</v>
      </c>
      <c r="F1130" s="3">
        <v>1.0</v>
      </c>
      <c r="G1130" s="3">
        <v>1.0</v>
      </c>
      <c r="H1130" s="3">
        <v>1.0</v>
      </c>
    </row>
    <row r="1131">
      <c r="C1131" s="3" t="str">
        <f t="shared" si="31"/>
        <v>IX</v>
      </c>
      <c r="D1131" s="5" t="s">
        <v>1141</v>
      </c>
      <c r="E1131" s="3">
        <v>0.0</v>
      </c>
      <c r="F1131" s="3">
        <v>0.0</v>
      </c>
      <c r="G1131" s="3">
        <v>0.0</v>
      </c>
      <c r="H1131" s="3">
        <v>0.0</v>
      </c>
    </row>
    <row r="1132">
      <c r="C1132" s="3" t="str">
        <f t="shared" si="31"/>
        <v>X</v>
      </c>
      <c r="D1132" s="5" t="s">
        <v>1142</v>
      </c>
      <c r="E1132" s="3">
        <v>1.0</v>
      </c>
      <c r="F1132" s="3">
        <v>1.0</v>
      </c>
      <c r="G1132" s="3">
        <v>1.0</v>
      </c>
      <c r="H1132" s="3">
        <v>1.0</v>
      </c>
    </row>
    <row r="1133">
      <c r="C1133" s="3" t="str">
        <f t="shared" si="31"/>
        <v>XI</v>
      </c>
      <c r="D1133" s="5" t="s">
        <v>1143</v>
      </c>
      <c r="E1133" s="3">
        <v>1.0</v>
      </c>
      <c r="F1133" s="3">
        <v>1.0</v>
      </c>
      <c r="G1133" s="3">
        <v>1.0</v>
      </c>
      <c r="H1133" s="3">
        <v>1.0</v>
      </c>
    </row>
    <row r="1134">
      <c r="C1134" s="3" t="str">
        <f t="shared" si="31"/>
        <v>XII</v>
      </c>
      <c r="D1134" s="5" t="s">
        <v>1144</v>
      </c>
      <c r="E1134" s="3">
        <v>1.0</v>
      </c>
      <c r="F1134" s="3">
        <v>1.0</v>
      </c>
      <c r="G1134" s="3">
        <v>1.0</v>
      </c>
      <c r="H1134" s="3">
        <v>1.0</v>
      </c>
    </row>
    <row r="1135">
      <c r="A1135" s="3"/>
      <c r="B1135" s="3" t="s">
        <v>77</v>
      </c>
      <c r="C1135" s="3" t="str">
        <f t="shared" ref="C1135:C1150" si="32">ROMAN(ROW()-1134)
</f>
        <v>I</v>
      </c>
      <c r="D1135" s="5" t="s">
        <v>1145</v>
      </c>
      <c r="E1135" s="3">
        <v>1.0</v>
      </c>
      <c r="F1135" s="3">
        <v>1.0</v>
      </c>
      <c r="G1135" s="3">
        <v>1.0</v>
      </c>
      <c r="H1135" s="3">
        <v>1.0</v>
      </c>
    </row>
    <row r="1136">
      <c r="C1136" s="3" t="str">
        <f t="shared" si="32"/>
        <v>II</v>
      </c>
      <c r="D1136" s="5" t="s">
        <v>1146</v>
      </c>
      <c r="E1136" s="3">
        <v>0.0</v>
      </c>
      <c r="F1136" s="3">
        <v>0.0</v>
      </c>
      <c r="G1136" s="3">
        <v>0.0</v>
      </c>
      <c r="H1136" s="3">
        <v>0.0</v>
      </c>
    </row>
    <row r="1137">
      <c r="C1137" s="3" t="str">
        <f t="shared" si="32"/>
        <v>III</v>
      </c>
      <c r="D1137" s="5" t="s">
        <v>1147</v>
      </c>
      <c r="E1137" s="3">
        <v>1.0</v>
      </c>
      <c r="F1137" s="3">
        <v>1.0</v>
      </c>
      <c r="G1137" s="3">
        <v>1.0</v>
      </c>
      <c r="H1137" s="3">
        <v>1.0</v>
      </c>
    </row>
    <row r="1138">
      <c r="C1138" s="3" t="str">
        <f t="shared" si="32"/>
        <v>IV</v>
      </c>
      <c r="D1138" s="5" t="s">
        <v>1122</v>
      </c>
      <c r="E1138" s="3">
        <v>0.0</v>
      </c>
      <c r="F1138" s="3">
        <v>0.0</v>
      </c>
      <c r="G1138" s="3">
        <v>0.0</v>
      </c>
      <c r="H1138" s="3">
        <v>0.0</v>
      </c>
    </row>
    <row r="1139">
      <c r="C1139" s="3" t="str">
        <f t="shared" si="32"/>
        <v>V</v>
      </c>
      <c r="D1139" s="5" t="s">
        <v>1123</v>
      </c>
      <c r="E1139" s="3">
        <v>1.0</v>
      </c>
      <c r="F1139" s="3">
        <v>1.0</v>
      </c>
      <c r="G1139" s="3">
        <v>1.0</v>
      </c>
      <c r="H1139" s="3">
        <v>1.0</v>
      </c>
    </row>
    <row r="1140">
      <c r="C1140" s="3" t="str">
        <f t="shared" si="32"/>
        <v>VI</v>
      </c>
      <c r="D1140" s="5" t="s">
        <v>1124</v>
      </c>
      <c r="E1140" s="3">
        <v>1.0</v>
      </c>
      <c r="F1140" s="3">
        <v>1.0</v>
      </c>
      <c r="G1140" s="3">
        <v>1.0</v>
      </c>
      <c r="H1140" s="3">
        <v>1.0</v>
      </c>
    </row>
    <row r="1141">
      <c r="C1141" s="3" t="str">
        <f t="shared" si="32"/>
        <v>VII</v>
      </c>
      <c r="D1141" s="5" t="s">
        <v>1125</v>
      </c>
      <c r="E1141" s="3">
        <v>1.0</v>
      </c>
      <c r="F1141" s="3">
        <v>1.0</v>
      </c>
      <c r="G1141" s="3">
        <v>1.0</v>
      </c>
      <c r="H1141" s="3">
        <v>1.0</v>
      </c>
    </row>
    <row r="1142">
      <c r="C1142" s="3" t="str">
        <f t="shared" si="32"/>
        <v>VIII</v>
      </c>
      <c r="D1142" s="5" t="s">
        <v>1126</v>
      </c>
      <c r="E1142" s="3">
        <v>1.0</v>
      </c>
      <c r="F1142" s="3">
        <v>1.0</v>
      </c>
      <c r="G1142" s="3">
        <v>1.0</v>
      </c>
      <c r="H1142" s="3">
        <v>1.0</v>
      </c>
    </row>
    <row r="1143">
      <c r="C1143" s="3" t="str">
        <f t="shared" si="32"/>
        <v>IX</v>
      </c>
      <c r="D1143" s="5" t="s">
        <v>1148</v>
      </c>
      <c r="E1143" s="3">
        <v>1.0</v>
      </c>
      <c r="F1143" s="3">
        <v>1.0</v>
      </c>
      <c r="G1143" s="3">
        <v>1.0</v>
      </c>
      <c r="H1143" s="3">
        <v>1.0</v>
      </c>
    </row>
    <row r="1144">
      <c r="C1144" s="3" t="str">
        <f t="shared" si="32"/>
        <v>X</v>
      </c>
      <c r="D1144" s="5" t="s">
        <v>1149</v>
      </c>
      <c r="E1144" s="3">
        <v>0.0</v>
      </c>
      <c r="F1144" s="3">
        <v>0.0</v>
      </c>
      <c r="G1144" s="3">
        <v>0.0</v>
      </c>
      <c r="H1144" s="3">
        <v>0.0</v>
      </c>
    </row>
    <row r="1145">
      <c r="C1145" s="3" t="str">
        <f t="shared" si="32"/>
        <v>XI</v>
      </c>
      <c r="D1145" s="5" t="s">
        <v>1150</v>
      </c>
      <c r="E1145" s="3">
        <v>1.0</v>
      </c>
      <c r="F1145" s="3">
        <v>1.0</v>
      </c>
      <c r="G1145" s="3">
        <v>1.0</v>
      </c>
      <c r="H1145" s="3">
        <v>1.0</v>
      </c>
    </row>
    <row r="1146">
      <c r="C1146" s="3" t="str">
        <f t="shared" si="32"/>
        <v>XII</v>
      </c>
      <c r="D1146" s="5" t="s">
        <v>1129</v>
      </c>
      <c r="E1146" s="3">
        <v>1.0</v>
      </c>
      <c r="F1146" s="3">
        <v>1.0</v>
      </c>
      <c r="G1146" s="3">
        <v>1.0</v>
      </c>
      <c r="H1146" s="3">
        <v>1.0</v>
      </c>
    </row>
    <row r="1147">
      <c r="C1147" s="3" t="str">
        <f t="shared" si="32"/>
        <v>XIII</v>
      </c>
      <c r="D1147" s="5" t="s">
        <v>1130</v>
      </c>
      <c r="E1147" s="3">
        <v>0.0</v>
      </c>
      <c r="F1147" s="3">
        <v>0.0</v>
      </c>
      <c r="G1147" s="3">
        <v>0.0</v>
      </c>
      <c r="H1147" s="3">
        <v>0.0</v>
      </c>
    </row>
    <row r="1148">
      <c r="C1148" s="3" t="str">
        <f t="shared" si="32"/>
        <v>XIV</v>
      </c>
      <c r="D1148" s="5" t="s">
        <v>1131</v>
      </c>
      <c r="E1148" s="3">
        <v>1.0</v>
      </c>
      <c r="F1148" s="3">
        <v>1.0</v>
      </c>
      <c r="G1148" s="3">
        <v>1.0</v>
      </c>
      <c r="H1148" s="3">
        <v>1.0</v>
      </c>
    </row>
    <row r="1149">
      <c r="C1149" s="3" t="str">
        <f t="shared" si="32"/>
        <v>XV</v>
      </c>
      <c r="D1149" s="5" t="s">
        <v>1132</v>
      </c>
      <c r="E1149" s="3">
        <v>1.0</v>
      </c>
      <c r="F1149" s="3">
        <v>1.0</v>
      </c>
      <c r="G1149" s="3">
        <v>1.0</v>
      </c>
      <c r="H1149" s="3">
        <v>1.0</v>
      </c>
    </row>
    <row r="1150">
      <c r="C1150" s="3" t="str">
        <f t="shared" si="32"/>
        <v>XVI</v>
      </c>
      <c r="D1150" s="5" t="s">
        <v>1133</v>
      </c>
      <c r="E1150" s="3">
        <v>0.0</v>
      </c>
      <c r="F1150" s="3">
        <v>0.0</v>
      </c>
      <c r="G1150" s="3">
        <v>0.0</v>
      </c>
      <c r="H1150" s="3">
        <v>0.0</v>
      </c>
    </row>
    <row r="1151">
      <c r="A1151" s="3"/>
      <c r="B1151" s="3" t="s">
        <v>106</v>
      </c>
      <c r="C1151" s="3" t="str">
        <f t="shared" ref="C1151:C1166" si="33">ROMAN(ROW()-1150)
</f>
        <v>I</v>
      </c>
      <c r="D1151" s="5" t="s">
        <v>1151</v>
      </c>
      <c r="E1151" s="3">
        <v>1.0</v>
      </c>
      <c r="F1151" s="3">
        <v>1.0</v>
      </c>
      <c r="G1151" s="3">
        <v>1.0</v>
      </c>
      <c r="H1151" s="3">
        <v>1.0</v>
      </c>
    </row>
    <row r="1152">
      <c r="C1152" s="3" t="str">
        <f t="shared" si="33"/>
        <v>II</v>
      </c>
      <c r="D1152" s="5" t="s">
        <v>1152</v>
      </c>
      <c r="E1152" s="3">
        <v>1.0</v>
      </c>
      <c r="F1152" s="3">
        <v>1.0</v>
      </c>
      <c r="G1152" s="3">
        <v>1.0</v>
      </c>
      <c r="H1152" s="3">
        <v>1.0</v>
      </c>
    </row>
    <row r="1153">
      <c r="C1153" s="3" t="str">
        <f t="shared" si="33"/>
        <v>III</v>
      </c>
      <c r="D1153" s="5" t="s">
        <v>1153</v>
      </c>
      <c r="E1153" s="3">
        <v>1.0</v>
      </c>
      <c r="F1153" s="3">
        <v>1.0</v>
      </c>
      <c r="G1153" s="3">
        <v>1.0</v>
      </c>
      <c r="H1153" s="3">
        <v>1.0</v>
      </c>
    </row>
    <row r="1154">
      <c r="C1154" s="3" t="str">
        <f t="shared" si="33"/>
        <v>IV</v>
      </c>
      <c r="D1154" s="5" t="s">
        <v>1154</v>
      </c>
      <c r="E1154" s="3">
        <v>1.0</v>
      </c>
      <c r="F1154" s="3">
        <v>1.0</v>
      </c>
      <c r="G1154" s="3">
        <v>1.0</v>
      </c>
      <c r="H1154" s="3">
        <v>1.0</v>
      </c>
    </row>
    <row r="1155">
      <c r="C1155" s="3" t="str">
        <f t="shared" si="33"/>
        <v>V</v>
      </c>
      <c r="D1155" s="5" t="s">
        <v>1155</v>
      </c>
      <c r="E1155" s="3">
        <v>1.0</v>
      </c>
      <c r="F1155" s="3">
        <v>1.0</v>
      </c>
      <c r="G1155" s="3">
        <v>1.0</v>
      </c>
      <c r="H1155" s="3">
        <v>1.0</v>
      </c>
    </row>
    <row r="1156">
      <c r="C1156" s="3" t="str">
        <f t="shared" si="33"/>
        <v>VI</v>
      </c>
      <c r="D1156" s="5" t="s">
        <v>1156</v>
      </c>
      <c r="E1156" s="3">
        <v>1.0</v>
      </c>
      <c r="F1156" s="3">
        <v>1.0</v>
      </c>
      <c r="G1156" s="3">
        <v>1.0</v>
      </c>
      <c r="H1156" s="3">
        <v>1.0</v>
      </c>
    </row>
    <row r="1157">
      <c r="C1157" s="3" t="str">
        <f t="shared" si="33"/>
        <v>VII</v>
      </c>
      <c r="D1157" s="5" t="s">
        <v>1157</v>
      </c>
      <c r="E1157" s="3">
        <v>2.0</v>
      </c>
      <c r="F1157" s="3">
        <v>2.0</v>
      </c>
      <c r="G1157" s="3">
        <v>2.0</v>
      </c>
      <c r="H1157" s="3">
        <v>2.0</v>
      </c>
    </row>
    <row r="1158">
      <c r="C1158" s="3" t="str">
        <f t="shared" si="33"/>
        <v>VIII</v>
      </c>
      <c r="D1158" s="5" t="s">
        <v>1158</v>
      </c>
      <c r="E1158" s="3">
        <v>1.0</v>
      </c>
      <c r="F1158" s="3">
        <v>1.0</v>
      </c>
      <c r="G1158" s="3">
        <v>1.0</v>
      </c>
      <c r="H1158" s="3">
        <v>1.0</v>
      </c>
    </row>
    <row r="1159">
      <c r="C1159" s="3" t="str">
        <f t="shared" si="33"/>
        <v>IX</v>
      </c>
      <c r="D1159" s="5" t="s">
        <v>1159</v>
      </c>
      <c r="E1159" s="3">
        <v>0.0</v>
      </c>
      <c r="F1159" s="3">
        <v>0.0</v>
      </c>
      <c r="G1159" s="3">
        <v>0.0</v>
      </c>
      <c r="H1159" s="3">
        <v>0.0</v>
      </c>
    </row>
    <row r="1160">
      <c r="C1160" s="3" t="str">
        <f t="shared" si="33"/>
        <v>X</v>
      </c>
      <c r="D1160" s="5" t="s">
        <v>1160</v>
      </c>
      <c r="E1160" s="3">
        <v>0.0</v>
      </c>
      <c r="F1160" s="3">
        <v>0.0</v>
      </c>
      <c r="G1160" s="3">
        <v>0.0</v>
      </c>
      <c r="H1160" s="3">
        <v>0.0</v>
      </c>
    </row>
    <row r="1161">
      <c r="C1161" s="3" t="str">
        <f t="shared" si="33"/>
        <v>XI</v>
      </c>
      <c r="D1161" s="5" t="s">
        <v>1161</v>
      </c>
      <c r="E1161" s="3">
        <v>1.0</v>
      </c>
      <c r="F1161" s="3">
        <v>1.0</v>
      </c>
      <c r="G1161" s="3">
        <v>1.0</v>
      </c>
      <c r="H1161" s="3">
        <v>1.0</v>
      </c>
    </row>
    <row r="1162">
      <c r="C1162" s="3" t="str">
        <f t="shared" si="33"/>
        <v>XII</v>
      </c>
      <c r="D1162" s="5" t="s">
        <v>1162</v>
      </c>
      <c r="E1162" s="3">
        <v>0.0</v>
      </c>
      <c r="F1162" s="3">
        <v>0.0</v>
      </c>
      <c r="G1162" s="3">
        <v>0.0</v>
      </c>
      <c r="H1162" s="3">
        <v>0.0</v>
      </c>
    </row>
    <row r="1163">
      <c r="C1163" s="3" t="str">
        <f t="shared" si="33"/>
        <v>XIII</v>
      </c>
      <c r="D1163" s="5" t="s">
        <v>1163</v>
      </c>
      <c r="E1163" s="3">
        <v>0.0</v>
      </c>
      <c r="F1163" s="3">
        <v>0.0</v>
      </c>
      <c r="G1163" s="3">
        <v>0.0</v>
      </c>
      <c r="H1163" s="3">
        <v>0.0</v>
      </c>
    </row>
    <row r="1164">
      <c r="C1164" s="3" t="str">
        <f t="shared" si="33"/>
        <v>XIV</v>
      </c>
      <c r="D1164" s="5" t="s">
        <v>1164</v>
      </c>
      <c r="E1164" s="3">
        <v>0.0</v>
      </c>
      <c r="F1164" s="3">
        <v>0.0</v>
      </c>
      <c r="G1164" s="3">
        <v>0.0</v>
      </c>
      <c r="H1164" s="3">
        <v>0.0</v>
      </c>
    </row>
    <row r="1165">
      <c r="C1165" s="3" t="str">
        <f t="shared" si="33"/>
        <v>XV</v>
      </c>
      <c r="D1165" s="5" t="s">
        <v>1165</v>
      </c>
      <c r="E1165" s="3">
        <v>2.0</v>
      </c>
      <c r="F1165" s="3">
        <v>2.0</v>
      </c>
      <c r="G1165" s="3">
        <v>2.0</v>
      </c>
      <c r="H1165" s="3">
        <v>2.0</v>
      </c>
    </row>
    <row r="1166">
      <c r="C1166" s="3" t="str">
        <f t="shared" si="33"/>
        <v>XVI</v>
      </c>
      <c r="D1166" s="5" t="s">
        <v>1166</v>
      </c>
      <c r="E1166" s="3">
        <v>1.0</v>
      </c>
      <c r="F1166" s="3">
        <v>1.0</v>
      </c>
      <c r="G1166" s="3">
        <v>1.0</v>
      </c>
      <c r="H1166" s="3">
        <v>1.0</v>
      </c>
    </row>
    <row r="1167">
      <c r="A1167" s="3">
        <v>8.0</v>
      </c>
      <c r="B1167" s="3" t="s">
        <v>8</v>
      </c>
      <c r="C1167" s="3" t="str">
        <f t="shared" ref="C1167:C1210" si="34">ROMAN(ROW()-1166)
</f>
        <v>I</v>
      </c>
      <c r="D1167" s="5" t="s">
        <v>1167</v>
      </c>
      <c r="E1167" s="3">
        <v>0.0</v>
      </c>
      <c r="F1167" s="3">
        <v>0.0</v>
      </c>
      <c r="G1167" s="3">
        <v>0.0</v>
      </c>
      <c r="H1167" s="3">
        <v>0.0</v>
      </c>
    </row>
    <row r="1168">
      <c r="C1168" s="3" t="str">
        <f t="shared" si="34"/>
        <v>II</v>
      </c>
      <c r="D1168" s="10" t="s">
        <v>1168</v>
      </c>
      <c r="E1168" s="3">
        <v>0.0</v>
      </c>
      <c r="F1168" s="3">
        <v>0.0</v>
      </c>
      <c r="G1168" s="3">
        <v>0.0</v>
      </c>
      <c r="H1168" s="3">
        <v>0.0</v>
      </c>
    </row>
    <row r="1169">
      <c r="C1169" s="3" t="str">
        <f t="shared" si="34"/>
        <v>III</v>
      </c>
      <c r="D1169" s="10" t="s">
        <v>1169</v>
      </c>
      <c r="E1169" s="3">
        <v>1.0</v>
      </c>
      <c r="F1169" s="3">
        <v>1.0</v>
      </c>
      <c r="G1169" s="3">
        <v>1.0</v>
      </c>
      <c r="H1169" s="3">
        <v>1.0</v>
      </c>
    </row>
    <row r="1170">
      <c r="C1170" s="3" t="str">
        <f t="shared" si="34"/>
        <v>IV</v>
      </c>
      <c r="D1170" s="5" t="s">
        <v>1170</v>
      </c>
      <c r="E1170" s="3">
        <v>1.0</v>
      </c>
      <c r="F1170" s="3">
        <v>1.0</v>
      </c>
      <c r="G1170" s="3">
        <v>1.0</v>
      </c>
      <c r="H1170" s="3">
        <v>1.0</v>
      </c>
    </row>
    <row r="1171">
      <c r="C1171" s="3" t="str">
        <f t="shared" si="34"/>
        <v>V</v>
      </c>
      <c r="D1171" s="5" t="s">
        <v>1171</v>
      </c>
      <c r="E1171" s="3">
        <v>0.0</v>
      </c>
      <c r="F1171" s="3">
        <v>0.0</v>
      </c>
      <c r="G1171" s="3">
        <v>0.0</v>
      </c>
      <c r="H1171" s="3">
        <v>0.0</v>
      </c>
    </row>
    <row r="1172">
      <c r="C1172" s="3" t="str">
        <f t="shared" si="34"/>
        <v>VI</v>
      </c>
      <c r="D1172" s="5" t="s">
        <v>1172</v>
      </c>
      <c r="E1172" s="3">
        <v>2.0</v>
      </c>
      <c r="F1172" s="3">
        <v>2.0</v>
      </c>
      <c r="G1172" s="3">
        <v>2.0</v>
      </c>
      <c r="H1172" s="3">
        <v>2.0</v>
      </c>
    </row>
    <row r="1173">
      <c r="C1173" s="3" t="str">
        <f t="shared" si="34"/>
        <v>VII</v>
      </c>
      <c r="D1173" s="5" t="s">
        <v>1173</v>
      </c>
      <c r="E1173" s="3">
        <v>1.0</v>
      </c>
      <c r="F1173" s="3">
        <v>1.0</v>
      </c>
      <c r="G1173" s="3">
        <v>1.0</v>
      </c>
      <c r="H1173" s="3">
        <v>1.0</v>
      </c>
    </row>
    <row r="1174">
      <c r="C1174" s="3" t="str">
        <f t="shared" si="34"/>
        <v>VIII</v>
      </c>
      <c r="D1174" s="5" t="s">
        <v>1174</v>
      </c>
      <c r="E1174" s="3">
        <v>1.0</v>
      </c>
      <c r="F1174" s="3">
        <v>1.0</v>
      </c>
      <c r="G1174" s="3">
        <v>1.0</v>
      </c>
      <c r="H1174" s="3">
        <v>1.0</v>
      </c>
    </row>
    <row r="1175">
      <c r="C1175" s="3" t="str">
        <f t="shared" si="34"/>
        <v>IX</v>
      </c>
      <c r="D1175" s="5" t="s">
        <v>1175</v>
      </c>
      <c r="E1175" s="3">
        <v>0.0</v>
      </c>
      <c r="F1175" s="3">
        <v>0.0</v>
      </c>
      <c r="G1175" s="3">
        <v>0.0</v>
      </c>
      <c r="H1175" s="3">
        <v>0.0</v>
      </c>
    </row>
    <row r="1176">
      <c r="C1176" s="3" t="str">
        <f t="shared" si="34"/>
        <v>X</v>
      </c>
      <c r="D1176" s="5" t="s">
        <v>1176</v>
      </c>
      <c r="E1176" s="3">
        <v>1.0</v>
      </c>
      <c r="F1176" s="3">
        <v>1.0</v>
      </c>
      <c r="G1176" s="3">
        <v>1.0</v>
      </c>
      <c r="H1176" s="3">
        <v>1.0</v>
      </c>
    </row>
    <row r="1177">
      <c r="C1177" s="3" t="str">
        <f t="shared" si="34"/>
        <v>XI</v>
      </c>
      <c r="D1177" s="5" t="s">
        <v>1177</v>
      </c>
      <c r="E1177" s="6">
        <v>1.0</v>
      </c>
      <c r="F1177" s="3">
        <v>1.0</v>
      </c>
      <c r="G1177" s="3">
        <v>1.0</v>
      </c>
      <c r="H1177" s="3">
        <v>1.0</v>
      </c>
    </row>
    <row r="1178">
      <c r="C1178" s="3" t="str">
        <f t="shared" si="34"/>
        <v>XII</v>
      </c>
      <c r="D1178" s="5" t="s">
        <v>1178</v>
      </c>
      <c r="E1178" s="3">
        <v>1.0</v>
      </c>
      <c r="F1178" s="3">
        <v>1.0</v>
      </c>
      <c r="G1178" s="3">
        <v>1.0</v>
      </c>
      <c r="H1178" s="3">
        <v>1.0</v>
      </c>
    </row>
    <row r="1179">
      <c r="C1179" s="3" t="str">
        <f t="shared" si="34"/>
        <v>XIII</v>
      </c>
      <c r="D1179" s="5" t="s">
        <v>1179</v>
      </c>
      <c r="E1179" s="3">
        <v>1.0</v>
      </c>
      <c r="F1179" s="3">
        <v>1.0</v>
      </c>
      <c r="G1179" s="3">
        <v>1.0</v>
      </c>
      <c r="H1179" s="3">
        <v>1.0</v>
      </c>
    </row>
    <row r="1180">
      <c r="C1180" s="3" t="str">
        <f t="shared" si="34"/>
        <v>XIV</v>
      </c>
      <c r="D1180" s="5" t="s">
        <v>1180</v>
      </c>
      <c r="E1180" s="3">
        <v>1.0</v>
      </c>
      <c r="F1180" s="3">
        <v>1.0</v>
      </c>
      <c r="G1180" s="3">
        <v>1.0</v>
      </c>
      <c r="H1180" s="3">
        <v>1.0</v>
      </c>
    </row>
    <row r="1181">
      <c r="C1181" s="3" t="str">
        <f t="shared" si="34"/>
        <v>XV</v>
      </c>
      <c r="D1181" s="5" t="s">
        <v>1181</v>
      </c>
      <c r="E1181" s="3">
        <v>0.0</v>
      </c>
      <c r="F1181" s="3">
        <v>0.0</v>
      </c>
      <c r="G1181" s="3">
        <v>0.0</v>
      </c>
      <c r="H1181" s="3">
        <v>0.0</v>
      </c>
    </row>
    <row r="1182">
      <c r="C1182" s="3" t="str">
        <f t="shared" si="34"/>
        <v>XVI</v>
      </c>
      <c r="D1182" s="5" t="s">
        <v>1182</v>
      </c>
      <c r="E1182" s="3">
        <v>2.0</v>
      </c>
      <c r="F1182" s="3">
        <v>2.0</v>
      </c>
      <c r="G1182" s="3">
        <v>2.0</v>
      </c>
      <c r="H1182" s="3">
        <v>2.0</v>
      </c>
    </row>
    <row r="1183">
      <c r="C1183" s="3" t="str">
        <f t="shared" si="34"/>
        <v>XVII</v>
      </c>
      <c r="D1183" s="5" t="s">
        <v>1183</v>
      </c>
      <c r="E1183" s="3">
        <v>0.0</v>
      </c>
      <c r="F1183" s="3">
        <v>0.0</v>
      </c>
      <c r="G1183" s="3">
        <v>0.0</v>
      </c>
      <c r="H1183" s="3">
        <v>0.0</v>
      </c>
    </row>
    <row r="1184">
      <c r="C1184" s="3" t="str">
        <f t="shared" si="34"/>
        <v>XVIII</v>
      </c>
      <c r="D1184" s="5" t="s">
        <v>1184</v>
      </c>
      <c r="E1184" s="3">
        <v>1.0</v>
      </c>
      <c r="F1184" s="3">
        <v>1.0</v>
      </c>
      <c r="G1184" s="3">
        <v>1.0</v>
      </c>
      <c r="H1184" s="3">
        <v>1.0</v>
      </c>
    </row>
    <row r="1185">
      <c r="C1185" s="3" t="str">
        <f t="shared" si="34"/>
        <v>XIX</v>
      </c>
      <c r="D1185" s="5" t="s">
        <v>1185</v>
      </c>
      <c r="E1185" s="3">
        <v>1.0</v>
      </c>
      <c r="F1185" s="3">
        <v>1.0</v>
      </c>
      <c r="G1185" s="3">
        <v>1.0</v>
      </c>
      <c r="H1185" s="3">
        <v>1.0</v>
      </c>
    </row>
    <row r="1186">
      <c r="C1186" s="3" t="str">
        <f t="shared" si="34"/>
        <v>XX</v>
      </c>
      <c r="D1186" s="5" t="s">
        <v>1186</v>
      </c>
      <c r="E1186" s="3">
        <v>1.0</v>
      </c>
      <c r="F1186" s="3">
        <v>1.0</v>
      </c>
      <c r="G1186" s="3">
        <v>1.0</v>
      </c>
      <c r="H1186" s="3">
        <v>1.0</v>
      </c>
    </row>
    <row r="1187">
      <c r="C1187" s="3" t="str">
        <f t="shared" si="34"/>
        <v>XXI</v>
      </c>
      <c r="D1187" s="5" t="s">
        <v>1187</v>
      </c>
      <c r="E1187" s="3">
        <v>1.0</v>
      </c>
      <c r="F1187" s="3">
        <v>1.0</v>
      </c>
      <c r="G1187" s="3">
        <v>1.0</v>
      </c>
      <c r="H1187" s="3">
        <v>1.0</v>
      </c>
    </row>
    <row r="1188">
      <c r="C1188" s="3" t="str">
        <f t="shared" si="34"/>
        <v>XXII</v>
      </c>
      <c r="D1188" s="5" t="s">
        <v>1188</v>
      </c>
      <c r="E1188" s="3">
        <v>0.0</v>
      </c>
      <c r="F1188" s="3">
        <v>0.0</v>
      </c>
      <c r="G1188" s="3">
        <v>0.0</v>
      </c>
      <c r="H1188" s="3">
        <v>0.0</v>
      </c>
    </row>
    <row r="1189">
      <c r="C1189" s="3" t="str">
        <f t="shared" si="34"/>
        <v>XXIII</v>
      </c>
      <c r="D1189" s="5" t="s">
        <v>1189</v>
      </c>
      <c r="E1189" s="3">
        <v>0.0</v>
      </c>
      <c r="F1189" s="3">
        <v>0.0</v>
      </c>
      <c r="G1189" s="3">
        <v>0.0</v>
      </c>
      <c r="H1189" s="3">
        <v>0.0</v>
      </c>
    </row>
    <row r="1190">
      <c r="C1190" s="3" t="str">
        <f t="shared" si="34"/>
        <v>XXIV</v>
      </c>
      <c r="D1190" s="5" t="s">
        <v>1190</v>
      </c>
      <c r="E1190" s="3">
        <v>0.0</v>
      </c>
      <c r="F1190" s="3">
        <v>0.0</v>
      </c>
      <c r="G1190" s="3">
        <v>0.0</v>
      </c>
      <c r="H1190" s="3">
        <v>0.0</v>
      </c>
    </row>
    <row r="1191">
      <c r="C1191" s="3" t="str">
        <f t="shared" si="34"/>
        <v>XXV</v>
      </c>
      <c r="D1191" s="5" t="s">
        <v>1191</v>
      </c>
      <c r="E1191" s="3">
        <v>0.0</v>
      </c>
      <c r="F1191" s="3">
        <v>0.0</v>
      </c>
      <c r="G1191" s="3">
        <v>0.0</v>
      </c>
      <c r="H1191" s="3">
        <v>0.0</v>
      </c>
    </row>
    <row r="1192">
      <c r="C1192" s="3" t="str">
        <f t="shared" si="34"/>
        <v>XXVI</v>
      </c>
      <c r="D1192" s="5" t="s">
        <v>1192</v>
      </c>
      <c r="E1192" s="3">
        <v>0.0</v>
      </c>
      <c r="F1192" s="3">
        <v>0.0</v>
      </c>
      <c r="G1192" s="3">
        <v>0.0</v>
      </c>
      <c r="H1192" s="3">
        <v>0.0</v>
      </c>
    </row>
    <row r="1193">
      <c r="C1193" s="3" t="str">
        <f t="shared" si="34"/>
        <v>XXVII</v>
      </c>
      <c r="D1193" s="5" t="s">
        <v>1193</v>
      </c>
      <c r="E1193" s="3">
        <v>0.0</v>
      </c>
      <c r="F1193" s="3">
        <v>0.0</v>
      </c>
      <c r="G1193" s="3">
        <v>0.0</v>
      </c>
      <c r="H1193" s="3">
        <v>0.0</v>
      </c>
    </row>
    <row r="1194">
      <c r="C1194" s="3" t="str">
        <f t="shared" si="34"/>
        <v>XXVIII</v>
      </c>
      <c r="D1194" s="5" t="s">
        <v>1194</v>
      </c>
      <c r="E1194" s="3">
        <v>1.0</v>
      </c>
      <c r="F1194" s="3">
        <v>1.0</v>
      </c>
      <c r="G1194" s="3">
        <v>1.0</v>
      </c>
      <c r="H1194" s="3">
        <v>1.0</v>
      </c>
    </row>
    <row r="1195">
      <c r="C1195" s="3" t="str">
        <f t="shared" si="34"/>
        <v>XXIX</v>
      </c>
      <c r="D1195" s="5" t="s">
        <v>1195</v>
      </c>
      <c r="E1195" s="3">
        <v>0.0</v>
      </c>
      <c r="F1195" s="3">
        <v>0.0</v>
      </c>
      <c r="G1195" s="3">
        <v>0.0</v>
      </c>
      <c r="H1195" s="3">
        <v>0.0</v>
      </c>
    </row>
    <row r="1196">
      <c r="C1196" s="3" t="str">
        <f t="shared" si="34"/>
        <v>XXX</v>
      </c>
      <c r="D1196" s="5" t="s">
        <v>1196</v>
      </c>
      <c r="E1196" s="3">
        <v>0.0</v>
      </c>
      <c r="F1196" s="3">
        <v>0.0</v>
      </c>
      <c r="G1196" s="3">
        <v>0.0</v>
      </c>
      <c r="H1196" s="3">
        <v>0.0</v>
      </c>
    </row>
    <row r="1197">
      <c r="C1197" s="3" t="str">
        <f t="shared" si="34"/>
        <v>XXXI</v>
      </c>
      <c r="D1197" s="5" t="s">
        <v>1197</v>
      </c>
      <c r="E1197" s="7">
        <v>0.0</v>
      </c>
      <c r="F1197" s="3">
        <v>1.0</v>
      </c>
      <c r="G1197" s="7">
        <v>0.0</v>
      </c>
      <c r="H1197" s="3">
        <v>0.0</v>
      </c>
    </row>
    <row r="1198">
      <c r="C1198" s="3" t="str">
        <f t="shared" si="34"/>
        <v>XXXII</v>
      </c>
      <c r="D1198" s="5" t="s">
        <v>1198</v>
      </c>
      <c r="E1198" s="3">
        <v>0.0</v>
      </c>
      <c r="F1198" s="3">
        <v>0.0</v>
      </c>
      <c r="G1198" s="3">
        <v>0.0</v>
      </c>
      <c r="H1198" s="3">
        <v>0.0</v>
      </c>
    </row>
    <row r="1199">
      <c r="C1199" s="3" t="str">
        <f t="shared" si="34"/>
        <v>XXXIII</v>
      </c>
      <c r="D1199" s="5" t="s">
        <v>1199</v>
      </c>
      <c r="E1199" s="3">
        <v>1.0</v>
      </c>
      <c r="F1199" s="3">
        <v>1.0</v>
      </c>
      <c r="G1199" s="3">
        <v>1.0</v>
      </c>
      <c r="H1199" s="3">
        <v>1.0</v>
      </c>
    </row>
    <row r="1200">
      <c r="C1200" s="3" t="str">
        <f t="shared" si="34"/>
        <v>XXXIV</v>
      </c>
      <c r="D1200" s="5" t="s">
        <v>1200</v>
      </c>
      <c r="E1200" s="3">
        <v>1.0</v>
      </c>
      <c r="F1200" s="3">
        <v>1.0</v>
      </c>
      <c r="G1200" s="3">
        <v>1.0</v>
      </c>
      <c r="H1200" s="3">
        <v>1.0</v>
      </c>
    </row>
    <row r="1201">
      <c r="C1201" s="3" t="str">
        <f t="shared" si="34"/>
        <v>XXXV</v>
      </c>
      <c r="D1201" s="5" t="s">
        <v>1201</v>
      </c>
      <c r="E1201" s="3">
        <v>1.0</v>
      </c>
      <c r="F1201" s="3">
        <v>1.0</v>
      </c>
      <c r="G1201" s="3">
        <v>1.0</v>
      </c>
      <c r="H1201" s="3">
        <v>1.0</v>
      </c>
    </row>
    <row r="1202">
      <c r="C1202" s="3" t="str">
        <f t="shared" si="34"/>
        <v>XXXVI</v>
      </c>
      <c r="D1202" s="10" t="s">
        <v>1202</v>
      </c>
      <c r="E1202" s="3">
        <v>1.0</v>
      </c>
      <c r="F1202" s="3">
        <v>1.0</v>
      </c>
      <c r="G1202" s="3">
        <v>1.0</v>
      </c>
      <c r="H1202" s="3">
        <v>1.0</v>
      </c>
    </row>
    <row r="1203">
      <c r="C1203" s="3" t="str">
        <f t="shared" si="34"/>
        <v>XXXVII</v>
      </c>
      <c r="D1203" s="5" t="s">
        <v>1203</v>
      </c>
      <c r="E1203" s="3">
        <v>1.0</v>
      </c>
      <c r="F1203" s="3">
        <v>1.0</v>
      </c>
      <c r="G1203" s="3">
        <v>1.0</v>
      </c>
      <c r="H1203" s="3">
        <v>1.0</v>
      </c>
    </row>
    <row r="1204">
      <c r="C1204" s="3" t="str">
        <f t="shared" si="34"/>
        <v>XXXVIII</v>
      </c>
      <c r="D1204" s="5" t="s">
        <v>1204</v>
      </c>
      <c r="E1204" s="3">
        <v>1.0</v>
      </c>
      <c r="F1204" s="3">
        <v>1.0</v>
      </c>
      <c r="G1204" s="3">
        <v>1.0</v>
      </c>
      <c r="H1204" s="3">
        <v>1.0</v>
      </c>
    </row>
    <row r="1205">
      <c r="C1205" s="3" t="str">
        <f t="shared" si="34"/>
        <v>XXXIX</v>
      </c>
      <c r="D1205" s="10" t="s">
        <v>1205</v>
      </c>
      <c r="E1205" s="3">
        <v>1.0</v>
      </c>
      <c r="F1205" s="3">
        <v>1.0</v>
      </c>
      <c r="G1205" s="3">
        <v>1.0</v>
      </c>
      <c r="H1205" s="3">
        <v>1.0</v>
      </c>
    </row>
    <row r="1206">
      <c r="C1206" s="3" t="str">
        <f t="shared" si="34"/>
        <v>XL</v>
      </c>
      <c r="D1206" s="5" t="s">
        <v>1206</v>
      </c>
      <c r="E1206" s="3">
        <v>1.0</v>
      </c>
      <c r="F1206" s="3">
        <v>1.0</v>
      </c>
      <c r="G1206" s="3">
        <v>1.0</v>
      </c>
      <c r="H1206" s="3">
        <v>1.0</v>
      </c>
    </row>
    <row r="1207">
      <c r="C1207" s="3" t="str">
        <f t="shared" si="34"/>
        <v>XLI</v>
      </c>
      <c r="D1207" s="10" t="s">
        <v>1207</v>
      </c>
      <c r="E1207" s="3">
        <v>1.0</v>
      </c>
      <c r="F1207" s="3">
        <v>1.0</v>
      </c>
      <c r="G1207" s="3">
        <v>1.0</v>
      </c>
      <c r="H1207" s="3">
        <v>1.0</v>
      </c>
    </row>
    <row r="1208">
      <c r="C1208" s="3" t="str">
        <f t="shared" si="34"/>
        <v>XLII</v>
      </c>
      <c r="D1208" s="5" t="s">
        <v>1208</v>
      </c>
      <c r="E1208" s="3">
        <v>2.0</v>
      </c>
      <c r="F1208" s="3">
        <v>2.0</v>
      </c>
      <c r="G1208" s="3">
        <v>2.0</v>
      </c>
      <c r="H1208" s="3">
        <v>2.0</v>
      </c>
    </row>
    <row r="1209">
      <c r="C1209" s="3" t="str">
        <f t="shared" si="34"/>
        <v>XLIII</v>
      </c>
      <c r="D1209" s="5" t="s">
        <v>1209</v>
      </c>
      <c r="E1209" s="3">
        <v>2.0</v>
      </c>
      <c r="F1209" s="3">
        <v>2.0</v>
      </c>
      <c r="G1209" s="3">
        <v>2.0</v>
      </c>
      <c r="H1209" s="3">
        <v>2.0</v>
      </c>
    </row>
    <row r="1210">
      <c r="C1210" s="3" t="str">
        <f t="shared" si="34"/>
        <v>XLIV</v>
      </c>
      <c r="D1210" s="5" t="s">
        <v>1210</v>
      </c>
      <c r="E1210" s="3">
        <v>1.0</v>
      </c>
      <c r="F1210" s="3">
        <v>1.0</v>
      </c>
      <c r="G1210" s="3">
        <v>1.0</v>
      </c>
      <c r="H1210" s="3">
        <v>1.0</v>
      </c>
    </row>
    <row r="1211">
      <c r="A1211" s="3"/>
      <c r="B1211" s="3" t="s">
        <v>30</v>
      </c>
      <c r="C1211" s="3" t="str">
        <f t="shared" ref="C1211:C1265" si="35">ROMAN(ROW()-1210)
</f>
        <v>I</v>
      </c>
      <c r="D1211" s="5" t="s">
        <v>1211</v>
      </c>
      <c r="E1211" s="3">
        <v>1.0</v>
      </c>
      <c r="F1211" s="3">
        <v>1.0</v>
      </c>
      <c r="G1211" s="3">
        <v>1.0</v>
      </c>
      <c r="H1211" s="3">
        <v>1.0</v>
      </c>
    </row>
    <row r="1212">
      <c r="C1212" s="3" t="str">
        <f t="shared" si="35"/>
        <v>II</v>
      </c>
      <c r="D1212" s="5" t="s">
        <v>1212</v>
      </c>
      <c r="E1212" s="3">
        <v>1.0</v>
      </c>
      <c r="F1212" s="3">
        <v>1.0</v>
      </c>
      <c r="G1212" s="3">
        <v>1.0</v>
      </c>
      <c r="H1212" s="3">
        <v>1.0</v>
      </c>
    </row>
    <row r="1213">
      <c r="C1213" s="3" t="str">
        <f t="shared" si="35"/>
        <v>III</v>
      </c>
      <c r="D1213" s="5" t="s">
        <v>1213</v>
      </c>
      <c r="E1213" s="3">
        <v>1.0</v>
      </c>
      <c r="F1213" s="3">
        <v>1.0</v>
      </c>
      <c r="G1213" s="3">
        <v>1.0</v>
      </c>
      <c r="H1213" s="3">
        <v>1.0</v>
      </c>
    </row>
    <row r="1214">
      <c r="C1214" s="3" t="str">
        <f t="shared" si="35"/>
        <v>IV</v>
      </c>
      <c r="D1214" s="5" t="s">
        <v>1214</v>
      </c>
      <c r="E1214" s="3">
        <v>1.0</v>
      </c>
      <c r="F1214" s="3">
        <v>1.0</v>
      </c>
      <c r="G1214" s="3">
        <v>1.0</v>
      </c>
      <c r="H1214" s="3">
        <v>1.0</v>
      </c>
    </row>
    <row r="1215">
      <c r="C1215" s="3" t="str">
        <f t="shared" si="35"/>
        <v>V</v>
      </c>
      <c r="D1215" s="5" t="s">
        <v>1215</v>
      </c>
      <c r="E1215" s="3">
        <v>1.0</v>
      </c>
      <c r="F1215" s="3">
        <v>1.0</v>
      </c>
      <c r="G1215" s="3">
        <v>1.0</v>
      </c>
      <c r="H1215" s="3">
        <v>1.0</v>
      </c>
    </row>
    <row r="1216">
      <c r="C1216" s="3" t="str">
        <f t="shared" si="35"/>
        <v>VI</v>
      </c>
      <c r="D1216" s="5" t="s">
        <v>1216</v>
      </c>
      <c r="E1216" s="3">
        <v>2.0</v>
      </c>
      <c r="F1216" s="3">
        <v>2.0</v>
      </c>
      <c r="G1216" s="3">
        <v>2.0</v>
      </c>
      <c r="H1216" s="3">
        <v>2.0</v>
      </c>
    </row>
    <row r="1217">
      <c r="C1217" s="3" t="str">
        <f t="shared" si="35"/>
        <v>VII</v>
      </c>
      <c r="D1217" s="5" t="s">
        <v>1217</v>
      </c>
      <c r="E1217" s="3">
        <v>1.0</v>
      </c>
      <c r="F1217" s="3">
        <v>1.0</v>
      </c>
      <c r="G1217" s="3">
        <v>1.0</v>
      </c>
      <c r="H1217" s="3">
        <v>1.0</v>
      </c>
    </row>
    <row r="1218">
      <c r="C1218" s="3" t="str">
        <f t="shared" si="35"/>
        <v>VIII</v>
      </c>
      <c r="D1218" s="5" t="s">
        <v>1218</v>
      </c>
      <c r="E1218" s="3">
        <v>1.0</v>
      </c>
      <c r="F1218" s="3">
        <v>1.0</v>
      </c>
      <c r="G1218" s="3">
        <v>1.0</v>
      </c>
      <c r="H1218" s="3">
        <v>1.0</v>
      </c>
    </row>
    <row r="1219">
      <c r="C1219" s="3" t="str">
        <f t="shared" si="35"/>
        <v>IX</v>
      </c>
      <c r="D1219" s="10" t="s">
        <v>1219</v>
      </c>
      <c r="E1219" s="3">
        <v>1.0</v>
      </c>
      <c r="F1219" s="3">
        <v>1.0</v>
      </c>
      <c r="G1219" s="3">
        <v>1.0</v>
      </c>
      <c r="H1219" s="3">
        <v>1.0</v>
      </c>
    </row>
    <row r="1220">
      <c r="C1220" s="3" t="str">
        <f t="shared" si="35"/>
        <v>X</v>
      </c>
      <c r="D1220" s="10" t="s">
        <v>1220</v>
      </c>
      <c r="E1220" s="3">
        <v>1.0</v>
      </c>
      <c r="F1220" s="3">
        <v>1.0</v>
      </c>
      <c r="G1220" s="3">
        <v>1.0</v>
      </c>
      <c r="H1220" s="3">
        <v>1.0</v>
      </c>
    </row>
    <row r="1221">
      <c r="C1221" s="3" t="str">
        <f t="shared" si="35"/>
        <v>XI</v>
      </c>
      <c r="D1221" s="5" t="s">
        <v>1221</v>
      </c>
      <c r="E1221" s="3">
        <v>1.0</v>
      </c>
      <c r="F1221" s="3">
        <v>1.0</v>
      </c>
      <c r="G1221" s="3">
        <v>1.0</v>
      </c>
      <c r="H1221" s="3">
        <v>1.0</v>
      </c>
    </row>
    <row r="1222">
      <c r="C1222" s="3" t="str">
        <f t="shared" si="35"/>
        <v>XII</v>
      </c>
      <c r="D1222" s="5" t="s">
        <v>1222</v>
      </c>
      <c r="E1222" s="3">
        <v>1.0</v>
      </c>
      <c r="F1222" s="3">
        <v>1.0</v>
      </c>
      <c r="G1222" s="3">
        <v>1.0</v>
      </c>
      <c r="H1222" s="3">
        <v>1.0</v>
      </c>
    </row>
    <row r="1223">
      <c r="C1223" s="3" t="str">
        <f t="shared" si="35"/>
        <v>XIII</v>
      </c>
      <c r="D1223" s="5" t="s">
        <v>1223</v>
      </c>
      <c r="E1223" s="3">
        <v>1.0</v>
      </c>
      <c r="F1223" s="3">
        <v>1.0</v>
      </c>
      <c r="G1223" s="3">
        <v>1.0</v>
      </c>
      <c r="H1223" s="3">
        <v>1.0</v>
      </c>
    </row>
    <row r="1224">
      <c r="C1224" s="3" t="str">
        <f t="shared" si="35"/>
        <v>XIV</v>
      </c>
      <c r="D1224" s="5" t="s">
        <v>1224</v>
      </c>
      <c r="E1224" s="3">
        <v>1.0</v>
      </c>
      <c r="F1224" s="3">
        <v>1.0</v>
      </c>
      <c r="G1224" s="3">
        <v>1.0</v>
      </c>
      <c r="H1224" s="3">
        <v>1.0</v>
      </c>
    </row>
    <row r="1225">
      <c r="C1225" s="3" t="str">
        <f t="shared" si="35"/>
        <v>XV</v>
      </c>
      <c r="D1225" s="5" t="s">
        <v>1225</v>
      </c>
      <c r="E1225" s="3">
        <v>1.0</v>
      </c>
      <c r="F1225" s="3">
        <v>1.0</v>
      </c>
      <c r="G1225" s="3">
        <v>1.0</v>
      </c>
      <c r="H1225" s="3">
        <v>1.0</v>
      </c>
    </row>
    <row r="1226">
      <c r="C1226" s="3" t="str">
        <f t="shared" si="35"/>
        <v>XVI</v>
      </c>
      <c r="D1226" s="5" t="s">
        <v>1226</v>
      </c>
      <c r="E1226" s="3">
        <v>1.0</v>
      </c>
      <c r="F1226" s="3">
        <v>1.0</v>
      </c>
      <c r="G1226" s="3">
        <v>1.0</v>
      </c>
      <c r="H1226" s="3">
        <v>1.0</v>
      </c>
    </row>
    <row r="1227">
      <c r="C1227" s="3" t="str">
        <f t="shared" si="35"/>
        <v>XVII</v>
      </c>
      <c r="D1227" s="5" t="s">
        <v>1227</v>
      </c>
      <c r="E1227" s="3">
        <v>1.0</v>
      </c>
      <c r="F1227" s="3">
        <v>1.0</v>
      </c>
      <c r="G1227" s="3">
        <v>1.0</v>
      </c>
      <c r="H1227" s="3">
        <v>1.0</v>
      </c>
    </row>
    <row r="1228">
      <c r="C1228" s="3" t="str">
        <f t="shared" si="35"/>
        <v>XVIII</v>
      </c>
      <c r="D1228" s="10" t="s">
        <v>1228</v>
      </c>
      <c r="E1228" s="3">
        <v>1.0</v>
      </c>
      <c r="F1228" s="3">
        <v>1.0</v>
      </c>
      <c r="G1228" s="3">
        <v>1.0</v>
      </c>
      <c r="H1228" s="3">
        <v>1.0</v>
      </c>
    </row>
    <row r="1229">
      <c r="C1229" s="3" t="str">
        <f t="shared" si="35"/>
        <v>XIX</v>
      </c>
      <c r="D1229" s="5" t="s">
        <v>1229</v>
      </c>
      <c r="E1229" s="3">
        <v>0.0</v>
      </c>
      <c r="F1229" s="3">
        <v>0.0</v>
      </c>
      <c r="G1229" s="3">
        <v>0.0</v>
      </c>
      <c r="H1229" s="3">
        <v>0.0</v>
      </c>
    </row>
    <row r="1230">
      <c r="C1230" s="3" t="str">
        <f t="shared" si="35"/>
        <v>XX</v>
      </c>
      <c r="D1230" s="5" t="s">
        <v>1230</v>
      </c>
      <c r="E1230" s="3">
        <v>1.0</v>
      </c>
      <c r="F1230" s="3">
        <v>1.0</v>
      </c>
      <c r="G1230" s="3">
        <v>1.0</v>
      </c>
      <c r="H1230" s="3">
        <v>1.0</v>
      </c>
    </row>
    <row r="1231">
      <c r="C1231" s="3" t="str">
        <f t="shared" si="35"/>
        <v>XXI</v>
      </c>
      <c r="D1231" s="5" t="s">
        <v>1231</v>
      </c>
      <c r="E1231" s="3">
        <v>1.0</v>
      </c>
      <c r="F1231" s="3">
        <v>1.0</v>
      </c>
      <c r="G1231" s="3">
        <v>1.0</v>
      </c>
      <c r="H1231" s="3">
        <v>1.0</v>
      </c>
    </row>
    <row r="1232">
      <c r="C1232" s="3" t="str">
        <f t="shared" si="35"/>
        <v>XXII</v>
      </c>
      <c r="D1232" s="5" t="s">
        <v>1232</v>
      </c>
      <c r="E1232" s="3">
        <v>1.0</v>
      </c>
      <c r="F1232" s="3">
        <v>1.0</v>
      </c>
      <c r="G1232" s="3">
        <v>1.0</v>
      </c>
      <c r="H1232" s="3">
        <v>1.0</v>
      </c>
    </row>
    <row r="1233">
      <c r="C1233" s="3" t="str">
        <f t="shared" si="35"/>
        <v>XXIII</v>
      </c>
      <c r="D1233" s="5" t="s">
        <v>1233</v>
      </c>
      <c r="E1233" s="3">
        <v>0.0</v>
      </c>
      <c r="F1233" s="3">
        <v>0.0</v>
      </c>
      <c r="G1233" s="3">
        <v>0.0</v>
      </c>
      <c r="H1233" s="3">
        <v>0.0</v>
      </c>
    </row>
    <row r="1234">
      <c r="C1234" s="3" t="str">
        <f t="shared" si="35"/>
        <v>XXIV</v>
      </c>
      <c r="D1234" s="5" t="s">
        <v>1234</v>
      </c>
      <c r="E1234" s="3">
        <v>1.0</v>
      </c>
      <c r="F1234" s="3">
        <v>1.0</v>
      </c>
      <c r="G1234" s="3">
        <v>1.0</v>
      </c>
      <c r="H1234" s="3">
        <v>1.0</v>
      </c>
    </row>
    <row r="1235">
      <c r="C1235" s="3" t="str">
        <f t="shared" si="35"/>
        <v>XXV</v>
      </c>
      <c r="D1235" s="5" t="s">
        <v>1235</v>
      </c>
      <c r="E1235" s="3">
        <v>1.0</v>
      </c>
      <c r="F1235" s="3">
        <v>1.0</v>
      </c>
      <c r="G1235" s="3">
        <v>1.0</v>
      </c>
      <c r="H1235" s="3">
        <v>1.0</v>
      </c>
    </row>
    <row r="1236">
      <c r="C1236" s="3" t="str">
        <f t="shared" si="35"/>
        <v>XXVI</v>
      </c>
      <c r="D1236" s="10" t="s">
        <v>1236</v>
      </c>
      <c r="E1236" s="3">
        <v>1.0</v>
      </c>
      <c r="F1236" s="3">
        <v>1.0</v>
      </c>
      <c r="G1236" s="3">
        <v>1.0</v>
      </c>
      <c r="H1236" s="3">
        <v>1.0</v>
      </c>
    </row>
    <row r="1237">
      <c r="C1237" s="3" t="str">
        <f t="shared" si="35"/>
        <v>XXVII</v>
      </c>
      <c r="D1237" s="5" t="s">
        <v>1237</v>
      </c>
      <c r="E1237" s="3">
        <v>1.0</v>
      </c>
      <c r="F1237" s="3">
        <v>1.0</v>
      </c>
      <c r="G1237" s="3">
        <v>1.0</v>
      </c>
      <c r="H1237" s="3">
        <v>1.0</v>
      </c>
    </row>
    <row r="1238">
      <c r="C1238" s="3" t="str">
        <f t="shared" si="35"/>
        <v>XXVIII</v>
      </c>
      <c r="D1238" s="5" t="s">
        <v>1238</v>
      </c>
      <c r="E1238" s="3">
        <v>1.0</v>
      </c>
      <c r="F1238" s="3">
        <v>1.0</v>
      </c>
      <c r="G1238" s="3">
        <v>1.0</v>
      </c>
      <c r="H1238" s="3">
        <v>1.0</v>
      </c>
    </row>
    <row r="1239">
      <c r="C1239" s="3" t="str">
        <f t="shared" si="35"/>
        <v>XXIX</v>
      </c>
      <c r="D1239" s="5" t="s">
        <v>1239</v>
      </c>
      <c r="E1239" s="3">
        <v>0.0</v>
      </c>
      <c r="F1239" s="3">
        <v>0.0</v>
      </c>
      <c r="G1239" s="3">
        <v>0.0</v>
      </c>
      <c r="H1239" s="3">
        <v>0.0</v>
      </c>
    </row>
    <row r="1240">
      <c r="C1240" s="3" t="str">
        <f t="shared" si="35"/>
        <v>XXX</v>
      </c>
      <c r="D1240" s="5" t="s">
        <v>1240</v>
      </c>
      <c r="E1240" s="3">
        <v>0.0</v>
      </c>
      <c r="F1240" s="3">
        <v>0.0</v>
      </c>
      <c r="G1240" s="3">
        <v>0.0</v>
      </c>
      <c r="H1240" s="3">
        <v>0.0</v>
      </c>
    </row>
    <row r="1241">
      <c r="C1241" s="3" t="str">
        <f t="shared" si="35"/>
        <v>XXXI</v>
      </c>
      <c r="D1241" s="5" t="s">
        <v>1241</v>
      </c>
      <c r="E1241" s="3">
        <v>1.0</v>
      </c>
      <c r="F1241" s="3">
        <v>1.0</v>
      </c>
      <c r="G1241" s="3">
        <v>1.0</v>
      </c>
      <c r="H1241" s="3">
        <v>1.0</v>
      </c>
    </row>
    <row r="1242">
      <c r="C1242" s="3" t="str">
        <f t="shared" si="35"/>
        <v>XXXII</v>
      </c>
      <c r="D1242" s="5" t="s">
        <v>1242</v>
      </c>
      <c r="E1242" s="3">
        <v>0.0</v>
      </c>
      <c r="F1242" s="3">
        <v>0.0</v>
      </c>
      <c r="G1242" s="3">
        <v>0.0</v>
      </c>
      <c r="H1242" s="3">
        <v>0.0</v>
      </c>
    </row>
    <row r="1243">
      <c r="C1243" s="3" t="str">
        <f t="shared" si="35"/>
        <v>XXXIII</v>
      </c>
      <c r="D1243" s="5" t="s">
        <v>1243</v>
      </c>
      <c r="E1243" s="3">
        <v>0.0</v>
      </c>
      <c r="F1243" s="3">
        <v>0.0</v>
      </c>
      <c r="G1243" s="3">
        <v>0.0</v>
      </c>
      <c r="H1243" s="3">
        <v>0.0</v>
      </c>
    </row>
    <row r="1244">
      <c r="C1244" s="3" t="str">
        <f t="shared" si="35"/>
        <v>XXXIV</v>
      </c>
      <c r="D1244" s="5" t="s">
        <v>1244</v>
      </c>
      <c r="E1244" s="3">
        <v>0.0</v>
      </c>
      <c r="F1244" s="3">
        <v>0.0</v>
      </c>
      <c r="G1244" s="3">
        <v>0.0</v>
      </c>
      <c r="H1244" s="3">
        <v>0.0</v>
      </c>
    </row>
    <row r="1245">
      <c r="C1245" s="3" t="str">
        <f t="shared" si="35"/>
        <v>XXXV</v>
      </c>
      <c r="D1245" s="5" t="s">
        <v>1245</v>
      </c>
      <c r="E1245" s="3">
        <v>0.0</v>
      </c>
      <c r="F1245" s="3">
        <v>0.0</v>
      </c>
      <c r="G1245" s="3">
        <v>0.0</v>
      </c>
      <c r="H1245" s="3">
        <v>0.0</v>
      </c>
    </row>
    <row r="1246">
      <c r="C1246" s="3" t="str">
        <f t="shared" si="35"/>
        <v>XXXVI</v>
      </c>
      <c r="D1246" s="5" t="s">
        <v>1246</v>
      </c>
      <c r="E1246" s="3">
        <v>0.0</v>
      </c>
      <c r="F1246" s="3">
        <v>0.0</v>
      </c>
      <c r="G1246" s="3">
        <v>0.0</v>
      </c>
      <c r="H1246" s="3">
        <v>0.0</v>
      </c>
    </row>
    <row r="1247">
      <c r="C1247" s="3" t="str">
        <f t="shared" si="35"/>
        <v>XXXVII</v>
      </c>
      <c r="D1247" s="5" t="s">
        <v>1247</v>
      </c>
      <c r="E1247" s="3">
        <v>0.0</v>
      </c>
      <c r="F1247" s="3">
        <v>0.0</v>
      </c>
      <c r="G1247" s="3">
        <v>0.0</v>
      </c>
      <c r="H1247" s="3">
        <v>0.0</v>
      </c>
    </row>
    <row r="1248">
      <c r="C1248" s="3" t="str">
        <f t="shared" si="35"/>
        <v>XXXVIII</v>
      </c>
      <c r="D1248" s="5" t="s">
        <v>1248</v>
      </c>
      <c r="E1248" s="3">
        <v>0.0</v>
      </c>
      <c r="F1248" s="3">
        <v>0.0</v>
      </c>
      <c r="G1248" s="3">
        <v>0.0</v>
      </c>
      <c r="H1248" s="3">
        <v>0.0</v>
      </c>
    </row>
    <row r="1249">
      <c r="C1249" s="3" t="str">
        <f t="shared" si="35"/>
        <v>XXXIX</v>
      </c>
      <c r="D1249" s="5" t="s">
        <v>1249</v>
      </c>
      <c r="E1249" s="3">
        <v>0.0</v>
      </c>
      <c r="F1249" s="3">
        <v>0.0</v>
      </c>
      <c r="G1249" s="3">
        <v>0.0</v>
      </c>
      <c r="H1249" s="3">
        <v>0.0</v>
      </c>
    </row>
    <row r="1250">
      <c r="C1250" s="3" t="str">
        <f t="shared" si="35"/>
        <v>XL</v>
      </c>
      <c r="D1250" s="5" t="s">
        <v>1250</v>
      </c>
      <c r="E1250" s="3">
        <v>0.0</v>
      </c>
      <c r="F1250" s="3">
        <v>0.0</v>
      </c>
      <c r="G1250" s="3">
        <v>0.0</v>
      </c>
      <c r="H1250" s="3">
        <v>0.0</v>
      </c>
    </row>
    <row r="1251">
      <c r="C1251" s="3" t="str">
        <f t="shared" si="35"/>
        <v>XLI</v>
      </c>
      <c r="D1251" s="5" t="s">
        <v>1251</v>
      </c>
      <c r="E1251" s="3">
        <v>1.0</v>
      </c>
      <c r="F1251" s="3">
        <v>1.0</v>
      </c>
      <c r="G1251" s="3">
        <v>1.0</v>
      </c>
      <c r="H1251" s="3">
        <v>1.0</v>
      </c>
    </row>
    <row r="1252">
      <c r="C1252" s="3" t="str">
        <f t="shared" si="35"/>
        <v>XLII</v>
      </c>
      <c r="D1252" s="5" t="s">
        <v>1252</v>
      </c>
      <c r="E1252" s="3">
        <v>0.0</v>
      </c>
      <c r="F1252" s="3">
        <v>0.0</v>
      </c>
      <c r="G1252" s="3">
        <v>0.0</v>
      </c>
      <c r="H1252" s="3">
        <v>0.0</v>
      </c>
    </row>
    <row r="1253">
      <c r="C1253" s="3" t="str">
        <f t="shared" si="35"/>
        <v>XLIII</v>
      </c>
      <c r="D1253" s="5" t="s">
        <v>1253</v>
      </c>
      <c r="E1253" s="3">
        <v>1.0</v>
      </c>
      <c r="F1253" s="3">
        <v>1.0</v>
      </c>
      <c r="G1253" s="3">
        <v>1.0</v>
      </c>
      <c r="H1253" s="3">
        <v>1.0</v>
      </c>
    </row>
    <row r="1254">
      <c r="C1254" s="3" t="str">
        <f t="shared" si="35"/>
        <v>XLIV</v>
      </c>
      <c r="D1254" s="5" t="s">
        <v>1254</v>
      </c>
      <c r="E1254" s="3">
        <v>1.0</v>
      </c>
      <c r="F1254" s="3">
        <v>1.0</v>
      </c>
      <c r="G1254" s="3">
        <v>1.0</v>
      </c>
      <c r="H1254" s="3">
        <v>1.0</v>
      </c>
    </row>
    <row r="1255">
      <c r="C1255" s="3" t="str">
        <f t="shared" si="35"/>
        <v>XLV</v>
      </c>
      <c r="D1255" s="5" t="s">
        <v>1255</v>
      </c>
      <c r="E1255" s="3">
        <v>0.0</v>
      </c>
      <c r="F1255" s="3">
        <v>0.0</v>
      </c>
      <c r="G1255" s="3">
        <v>0.0</v>
      </c>
      <c r="H1255" s="3">
        <v>0.0</v>
      </c>
    </row>
    <row r="1256">
      <c r="C1256" s="3" t="str">
        <f t="shared" si="35"/>
        <v>XLVI</v>
      </c>
      <c r="D1256" s="5" t="s">
        <v>1256</v>
      </c>
      <c r="E1256" s="3">
        <v>0.0</v>
      </c>
      <c r="F1256" s="3">
        <v>0.0</v>
      </c>
      <c r="G1256" s="3">
        <v>0.0</v>
      </c>
      <c r="H1256" s="3">
        <v>0.0</v>
      </c>
    </row>
    <row r="1257">
      <c r="C1257" s="3" t="str">
        <f t="shared" si="35"/>
        <v>XLVII</v>
      </c>
      <c r="D1257" s="5" t="s">
        <v>1257</v>
      </c>
      <c r="E1257" s="3">
        <v>0.0</v>
      </c>
      <c r="F1257" s="3">
        <v>0.0</v>
      </c>
      <c r="G1257" s="3">
        <v>0.0</v>
      </c>
      <c r="H1257" s="3">
        <v>0.0</v>
      </c>
    </row>
    <row r="1258">
      <c r="C1258" s="3" t="str">
        <f t="shared" si="35"/>
        <v>XLVIII</v>
      </c>
      <c r="D1258" s="5" t="s">
        <v>1258</v>
      </c>
      <c r="E1258" s="3">
        <v>1.0</v>
      </c>
      <c r="F1258" s="3">
        <v>1.0</v>
      </c>
      <c r="G1258" s="3">
        <v>1.0</v>
      </c>
      <c r="H1258" s="3">
        <v>1.0</v>
      </c>
    </row>
    <row r="1259">
      <c r="C1259" s="3" t="str">
        <f t="shared" si="35"/>
        <v>XLIX</v>
      </c>
      <c r="D1259" s="5" t="s">
        <v>1259</v>
      </c>
      <c r="E1259" s="3">
        <v>2.0</v>
      </c>
      <c r="F1259" s="3">
        <v>2.0</v>
      </c>
      <c r="G1259" s="3">
        <v>2.0</v>
      </c>
      <c r="H1259" s="3">
        <v>2.0</v>
      </c>
    </row>
    <row r="1260">
      <c r="C1260" s="3" t="str">
        <f t="shared" si="35"/>
        <v>L</v>
      </c>
      <c r="D1260" s="5" t="s">
        <v>1260</v>
      </c>
      <c r="E1260" s="3">
        <v>1.0</v>
      </c>
      <c r="F1260" s="3">
        <v>1.0</v>
      </c>
      <c r="G1260" s="3">
        <v>1.0</v>
      </c>
      <c r="H1260" s="3">
        <v>1.0</v>
      </c>
    </row>
    <row r="1261">
      <c r="C1261" s="3" t="str">
        <f t="shared" si="35"/>
        <v>LI</v>
      </c>
      <c r="D1261" s="5" t="s">
        <v>1261</v>
      </c>
      <c r="E1261" s="3">
        <v>1.0</v>
      </c>
      <c r="F1261" s="3">
        <v>1.0</v>
      </c>
      <c r="G1261" s="3">
        <v>1.0</v>
      </c>
      <c r="H1261" s="3">
        <v>1.0</v>
      </c>
    </row>
    <row r="1262">
      <c r="C1262" s="3" t="str">
        <f t="shared" si="35"/>
        <v>LII</v>
      </c>
      <c r="D1262" s="5" t="s">
        <v>1262</v>
      </c>
      <c r="E1262" s="3">
        <v>0.0</v>
      </c>
      <c r="F1262" s="3">
        <v>0.0</v>
      </c>
      <c r="G1262" s="3">
        <v>0.0</v>
      </c>
      <c r="H1262" s="3">
        <v>0.0</v>
      </c>
    </row>
    <row r="1263">
      <c r="C1263" s="3" t="str">
        <f t="shared" si="35"/>
        <v>LIII</v>
      </c>
      <c r="D1263" s="5" t="s">
        <v>1263</v>
      </c>
      <c r="E1263" s="3">
        <v>0.0</v>
      </c>
      <c r="F1263" s="3">
        <v>0.0</v>
      </c>
      <c r="G1263" s="3">
        <v>0.0</v>
      </c>
      <c r="H1263" s="3">
        <v>0.0</v>
      </c>
    </row>
    <row r="1264">
      <c r="C1264" s="3" t="str">
        <f t="shared" si="35"/>
        <v>LIV</v>
      </c>
      <c r="D1264" s="5" t="s">
        <v>1264</v>
      </c>
      <c r="E1264" s="3">
        <v>1.0</v>
      </c>
      <c r="F1264" s="3">
        <v>1.0</v>
      </c>
      <c r="G1264" s="3">
        <v>1.0</v>
      </c>
      <c r="H1264" s="3">
        <v>1.0</v>
      </c>
    </row>
    <row r="1265">
      <c r="C1265" s="3" t="str">
        <f t="shared" si="35"/>
        <v>LV</v>
      </c>
      <c r="D1265" s="5" t="s">
        <v>1265</v>
      </c>
      <c r="E1265" s="3">
        <v>1.0</v>
      </c>
      <c r="F1265" s="3">
        <v>1.0</v>
      </c>
      <c r="G1265" s="3">
        <v>1.0</v>
      </c>
      <c r="H1265" s="3">
        <v>1.0</v>
      </c>
    </row>
    <row r="1266">
      <c r="A1266" s="3"/>
      <c r="B1266" s="3" t="s">
        <v>77</v>
      </c>
      <c r="C1266" s="3" t="str">
        <f t="shared" ref="C1266:C1302" si="36">ROMAN(ROW()-1265)
</f>
        <v>I</v>
      </c>
      <c r="D1266" s="5" t="s">
        <v>1266</v>
      </c>
      <c r="E1266" s="3">
        <v>0.0</v>
      </c>
      <c r="F1266" s="3">
        <v>0.0</v>
      </c>
      <c r="G1266" s="3">
        <v>0.0</v>
      </c>
      <c r="H1266" s="3">
        <v>0.0</v>
      </c>
    </row>
    <row r="1267">
      <c r="C1267" s="3" t="str">
        <f t="shared" si="36"/>
        <v>II</v>
      </c>
      <c r="D1267" s="5" t="s">
        <v>1267</v>
      </c>
      <c r="E1267" s="3">
        <v>1.0</v>
      </c>
      <c r="F1267" s="3">
        <v>1.0</v>
      </c>
      <c r="G1267" s="3">
        <v>1.0</v>
      </c>
      <c r="H1267" s="3">
        <v>1.0</v>
      </c>
    </row>
    <row r="1268">
      <c r="C1268" s="3" t="str">
        <f t="shared" si="36"/>
        <v>III</v>
      </c>
      <c r="D1268" s="5" t="s">
        <v>1268</v>
      </c>
      <c r="E1268" s="3">
        <v>1.0</v>
      </c>
      <c r="F1268" s="3">
        <v>1.0</v>
      </c>
      <c r="G1268" s="3">
        <v>1.0</v>
      </c>
      <c r="H1268" s="3">
        <v>1.0</v>
      </c>
    </row>
    <row r="1269">
      <c r="C1269" s="3" t="str">
        <f t="shared" si="36"/>
        <v>IV</v>
      </c>
      <c r="D1269" s="5" t="s">
        <v>1269</v>
      </c>
      <c r="E1269" s="3">
        <v>1.0</v>
      </c>
      <c r="F1269" s="3">
        <v>1.0</v>
      </c>
      <c r="G1269" s="3">
        <v>1.0</v>
      </c>
      <c r="H1269" s="3">
        <v>1.0</v>
      </c>
    </row>
    <row r="1270">
      <c r="C1270" s="3" t="str">
        <f t="shared" si="36"/>
        <v>V</v>
      </c>
      <c r="D1270" s="5" t="s">
        <v>1270</v>
      </c>
      <c r="E1270" s="3">
        <v>1.0</v>
      </c>
      <c r="F1270" s="3">
        <v>1.0</v>
      </c>
      <c r="G1270" s="3">
        <v>1.0</v>
      </c>
      <c r="H1270" s="3">
        <v>1.0</v>
      </c>
    </row>
    <row r="1271">
      <c r="C1271" s="3" t="str">
        <f t="shared" si="36"/>
        <v>VI</v>
      </c>
      <c r="D1271" s="5" t="s">
        <v>1271</v>
      </c>
      <c r="E1271" s="3">
        <v>1.0</v>
      </c>
      <c r="F1271" s="3">
        <v>1.0</v>
      </c>
      <c r="G1271" s="3">
        <v>1.0</v>
      </c>
      <c r="H1271" s="3">
        <v>1.0</v>
      </c>
    </row>
    <row r="1272">
      <c r="C1272" s="3" t="str">
        <f t="shared" si="36"/>
        <v>VII</v>
      </c>
      <c r="D1272" s="5" t="s">
        <v>1272</v>
      </c>
      <c r="E1272" s="3">
        <v>1.0</v>
      </c>
      <c r="F1272" s="3">
        <v>1.0</v>
      </c>
      <c r="G1272" s="3">
        <v>1.0</v>
      </c>
      <c r="H1272" s="3">
        <v>1.0</v>
      </c>
    </row>
    <row r="1273">
      <c r="C1273" s="3" t="str">
        <f t="shared" si="36"/>
        <v>VIII</v>
      </c>
      <c r="D1273" s="5" t="s">
        <v>1273</v>
      </c>
      <c r="E1273" s="3">
        <v>1.0</v>
      </c>
      <c r="F1273" s="3">
        <v>1.0</v>
      </c>
      <c r="G1273" s="3">
        <v>1.0</v>
      </c>
      <c r="H1273" s="3">
        <v>1.0</v>
      </c>
    </row>
    <row r="1274">
      <c r="C1274" s="3" t="str">
        <f t="shared" si="36"/>
        <v>IX</v>
      </c>
      <c r="D1274" s="5" t="s">
        <v>1274</v>
      </c>
      <c r="E1274" s="3">
        <v>1.0</v>
      </c>
      <c r="F1274" s="3">
        <v>1.0</v>
      </c>
      <c r="G1274" s="3">
        <v>1.0</v>
      </c>
      <c r="H1274" s="3">
        <v>1.0</v>
      </c>
    </row>
    <row r="1275">
      <c r="C1275" s="3" t="str">
        <f t="shared" si="36"/>
        <v>X</v>
      </c>
      <c r="D1275" s="5" t="s">
        <v>1275</v>
      </c>
      <c r="E1275" s="3">
        <v>1.0</v>
      </c>
      <c r="F1275" s="3">
        <v>1.0</v>
      </c>
      <c r="G1275" s="3">
        <v>1.0</v>
      </c>
      <c r="H1275" s="3">
        <v>1.0</v>
      </c>
    </row>
    <row r="1276">
      <c r="C1276" s="3" t="str">
        <f t="shared" si="36"/>
        <v>XI</v>
      </c>
      <c r="D1276" s="5" t="s">
        <v>1276</v>
      </c>
      <c r="E1276" s="3">
        <v>1.0</v>
      </c>
      <c r="F1276" s="3">
        <v>1.0</v>
      </c>
      <c r="G1276" s="3">
        <v>1.0</v>
      </c>
      <c r="H1276" s="3">
        <v>1.0</v>
      </c>
    </row>
    <row r="1277">
      <c r="C1277" s="3" t="str">
        <f t="shared" si="36"/>
        <v>XII</v>
      </c>
      <c r="D1277" s="5" t="s">
        <v>1277</v>
      </c>
      <c r="E1277" s="3">
        <v>1.0</v>
      </c>
      <c r="F1277" s="3">
        <v>1.0</v>
      </c>
      <c r="G1277" s="3">
        <v>1.0</v>
      </c>
      <c r="H1277" s="3">
        <v>1.0</v>
      </c>
    </row>
    <row r="1278">
      <c r="C1278" s="3" t="str">
        <f t="shared" si="36"/>
        <v>XIII</v>
      </c>
      <c r="D1278" s="5" t="s">
        <v>1278</v>
      </c>
      <c r="E1278" s="3">
        <v>1.0</v>
      </c>
      <c r="F1278" s="3">
        <v>1.0</v>
      </c>
      <c r="G1278" s="3">
        <v>1.0</v>
      </c>
      <c r="H1278" s="3">
        <v>1.0</v>
      </c>
    </row>
    <row r="1279">
      <c r="C1279" s="3" t="str">
        <f t="shared" si="36"/>
        <v>XIV</v>
      </c>
      <c r="D1279" s="5" t="s">
        <v>1279</v>
      </c>
      <c r="E1279" s="3">
        <v>1.0</v>
      </c>
      <c r="F1279" s="3">
        <v>1.0</v>
      </c>
      <c r="G1279" s="3">
        <v>1.0</v>
      </c>
      <c r="H1279" s="3">
        <v>1.0</v>
      </c>
    </row>
    <row r="1280">
      <c r="C1280" s="3" t="str">
        <f t="shared" si="36"/>
        <v>XV</v>
      </c>
      <c r="D1280" s="5" t="s">
        <v>1280</v>
      </c>
      <c r="E1280" s="3">
        <v>1.0</v>
      </c>
      <c r="F1280" s="3">
        <v>1.0</v>
      </c>
      <c r="G1280" s="3">
        <v>1.0</v>
      </c>
      <c r="H1280" s="3">
        <v>1.0</v>
      </c>
    </row>
    <row r="1281">
      <c r="C1281" s="3" t="str">
        <f t="shared" si="36"/>
        <v>XVI</v>
      </c>
      <c r="D1281" s="5" t="s">
        <v>1281</v>
      </c>
      <c r="E1281" s="3">
        <v>1.0</v>
      </c>
      <c r="F1281" s="3">
        <v>1.0</v>
      </c>
      <c r="G1281" s="3">
        <v>1.0</v>
      </c>
      <c r="H1281" s="3">
        <v>1.0</v>
      </c>
    </row>
    <row r="1282">
      <c r="C1282" s="3" t="str">
        <f t="shared" si="36"/>
        <v>XVII</v>
      </c>
      <c r="D1282" s="5" t="s">
        <v>1282</v>
      </c>
      <c r="E1282" s="3">
        <v>1.0</v>
      </c>
      <c r="F1282" s="3">
        <v>1.0</v>
      </c>
      <c r="G1282" s="3">
        <v>1.0</v>
      </c>
      <c r="H1282" s="3">
        <v>1.0</v>
      </c>
    </row>
    <row r="1283">
      <c r="C1283" s="3" t="str">
        <f t="shared" si="36"/>
        <v>XVIII</v>
      </c>
      <c r="D1283" s="10" t="s">
        <v>1283</v>
      </c>
      <c r="E1283" s="3">
        <v>1.0</v>
      </c>
      <c r="F1283" s="3">
        <v>1.0</v>
      </c>
      <c r="G1283" s="3">
        <v>1.0</v>
      </c>
      <c r="H1283" s="3">
        <v>1.0</v>
      </c>
    </row>
    <row r="1284">
      <c r="C1284" s="3" t="str">
        <f t="shared" si="36"/>
        <v>XIX</v>
      </c>
      <c r="D1284" s="10" t="s">
        <v>1284</v>
      </c>
      <c r="E1284" s="3">
        <v>0.0</v>
      </c>
      <c r="F1284" s="3">
        <v>0.0</v>
      </c>
      <c r="G1284" s="3">
        <v>0.0</v>
      </c>
      <c r="H1284" s="3">
        <v>0.0</v>
      </c>
    </row>
    <row r="1285">
      <c r="C1285" s="3" t="str">
        <f t="shared" si="36"/>
        <v>XX</v>
      </c>
      <c r="D1285" s="5" t="s">
        <v>1285</v>
      </c>
      <c r="E1285" s="3">
        <v>1.0</v>
      </c>
      <c r="F1285" s="3">
        <v>1.0</v>
      </c>
      <c r="G1285" s="3">
        <v>1.0</v>
      </c>
      <c r="H1285" s="3">
        <v>1.0</v>
      </c>
    </row>
    <row r="1286">
      <c r="C1286" s="3" t="str">
        <f t="shared" si="36"/>
        <v>XXI</v>
      </c>
      <c r="D1286" s="5" t="s">
        <v>1286</v>
      </c>
      <c r="E1286" s="3">
        <v>1.0</v>
      </c>
      <c r="F1286" s="3">
        <v>1.0</v>
      </c>
      <c r="G1286" s="3">
        <v>1.0</v>
      </c>
      <c r="H1286" s="3">
        <v>1.0</v>
      </c>
    </row>
    <row r="1287">
      <c r="C1287" s="3" t="str">
        <f t="shared" si="36"/>
        <v>XXII</v>
      </c>
      <c r="D1287" s="5" t="s">
        <v>1287</v>
      </c>
      <c r="E1287" s="3">
        <v>0.0</v>
      </c>
      <c r="F1287" s="3">
        <v>0.0</v>
      </c>
      <c r="G1287" s="3">
        <v>0.0</v>
      </c>
      <c r="H1287" s="3">
        <v>0.0</v>
      </c>
    </row>
    <row r="1288">
      <c r="C1288" s="3" t="str">
        <f t="shared" si="36"/>
        <v>XXIII</v>
      </c>
      <c r="D1288" s="5" t="s">
        <v>1288</v>
      </c>
      <c r="E1288" s="3">
        <v>1.0</v>
      </c>
      <c r="F1288" s="3">
        <v>1.0</v>
      </c>
      <c r="G1288" s="3">
        <v>1.0</v>
      </c>
      <c r="H1288" s="3">
        <v>1.0</v>
      </c>
    </row>
    <row r="1289">
      <c r="C1289" s="3" t="str">
        <f t="shared" si="36"/>
        <v>XXIV</v>
      </c>
      <c r="D1289" s="5" t="s">
        <v>1289</v>
      </c>
      <c r="E1289" s="3">
        <v>0.0</v>
      </c>
      <c r="F1289" s="3">
        <v>0.0</v>
      </c>
      <c r="G1289" s="3">
        <v>0.0</v>
      </c>
      <c r="H1289" s="3">
        <v>0.0</v>
      </c>
    </row>
    <row r="1290">
      <c r="C1290" s="3" t="str">
        <f t="shared" si="36"/>
        <v>XXV</v>
      </c>
      <c r="D1290" s="5" t="s">
        <v>1290</v>
      </c>
      <c r="E1290" s="3">
        <v>0.0</v>
      </c>
      <c r="F1290" s="3">
        <v>0.0</v>
      </c>
      <c r="G1290" s="3">
        <v>0.0</v>
      </c>
      <c r="H1290" s="3">
        <v>0.0</v>
      </c>
    </row>
    <row r="1291">
      <c r="C1291" s="3" t="str">
        <f t="shared" si="36"/>
        <v>XXVI</v>
      </c>
      <c r="D1291" s="5" t="s">
        <v>1291</v>
      </c>
      <c r="E1291" s="3">
        <v>0.0</v>
      </c>
      <c r="F1291" s="3">
        <v>0.0</v>
      </c>
      <c r="G1291" s="3">
        <v>0.0</v>
      </c>
      <c r="H1291" s="3">
        <v>0.0</v>
      </c>
    </row>
    <row r="1292">
      <c r="C1292" s="3" t="str">
        <f t="shared" si="36"/>
        <v>XXVII</v>
      </c>
      <c r="D1292" s="5" t="s">
        <v>1292</v>
      </c>
      <c r="E1292" s="3">
        <v>1.0</v>
      </c>
      <c r="F1292" s="3">
        <v>1.0</v>
      </c>
      <c r="G1292" s="3">
        <v>1.0</v>
      </c>
      <c r="H1292" s="3">
        <v>1.0</v>
      </c>
    </row>
    <row r="1293">
      <c r="C1293" s="3" t="str">
        <f t="shared" si="36"/>
        <v>XXVIII</v>
      </c>
      <c r="D1293" s="5" t="s">
        <v>1293</v>
      </c>
      <c r="E1293" s="3">
        <v>0.0</v>
      </c>
      <c r="F1293" s="3">
        <v>0.0</v>
      </c>
      <c r="G1293" s="3">
        <v>0.0</v>
      </c>
      <c r="H1293" s="3">
        <v>0.0</v>
      </c>
    </row>
    <row r="1294">
      <c r="C1294" s="3" t="str">
        <f t="shared" si="36"/>
        <v>XXIX</v>
      </c>
      <c r="D1294" s="5" t="s">
        <v>1294</v>
      </c>
      <c r="E1294" s="3">
        <v>1.0</v>
      </c>
      <c r="F1294" s="3">
        <v>1.0</v>
      </c>
      <c r="G1294" s="3">
        <v>1.0</v>
      </c>
      <c r="H1294" s="3">
        <v>1.0</v>
      </c>
    </row>
    <row r="1295">
      <c r="C1295" s="3" t="str">
        <f t="shared" si="36"/>
        <v>XXX</v>
      </c>
      <c r="D1295" s="5" t="s">
        <v>1295</v>
      </c>
      <c r="E1295" s="3">
        <v>0.0</v>
      </c>
      <c r="F1295" s="3">
        <v>0.0</v>
      </c>
      <c r="G1295" s="3">
        <v>0.0</v>
      </c>
      <c r="H1295" s="3">
        <v>0.0</v>
      </c>
    </row>
    <row r="1296">
      <c r="C1296" s="3" t="str">
        <f t="shared" si="36"/>
        <v>XXXI</v>
      </c>
      <c r="D1296" s="5" t="s">
        <v>1296</v>
      </c>
      <c r="E1296" s="3">
        <v>0.0</v>
      </c>
      <c r="F1296" s="3">
        <v>0.0</v>
      </c>
      <c r="G1296" s="3">
        <v>0.0</v>
      </c>
      <c r="H1296" s="3">
        <v>0.0</v>
      </c>
    </row>
    <row r="1297">
      <c r="C1297" s="3" t="str">
        <f t="shared" si="36"/>
        <v>XXXII</v>
      </c>
      <c r="D1297" s="5" t="s">
        <v>1297</v>
      </c>
      <c r="E1297" s="3">
        <v>2.0</v>
      </c>
      <c r="F1297" s="3">
        <v>2.0</v>
      </c>
      <c r="G1297" s="3">
        <v>2.0</v>
      </c>
      <c r="H1297" s="3">
        <v>2.0</v>
      </c>
    </row>
    <row r="1298">
      <c r="C1298" s="3" t="str">
        <f t="shared" si="36"/>
        <v>XXXIII</v>
      </c>
      <c r="D1298" s="5" t="s">
        <v>1298</v>
      </c>
      <c r="E1298" s="3">
        <v>0.0</v>
      </c>
      <c r="F1298" s="3">
        <v>0.0</v>
      </c>
      <c r="G1298" s="3">
        <v>0.0</v>
      </c>
      <c r="H1298" s="3">
        <v>0.0</v>
      </c>
    </row>
    <row r="1299">
      <c r="C1299" s="3" t="str">
        <f t="shared" si="36"/>
        <v>XXXIV</v>
      </c>
      <c r="D1299" s="5" t="s">
        <v>1299</v>
      </c>
      <c r="E1299" s="3">
        <v>0.0</v>
      </c>
      <c r="F1299" s="3">
        <v>0.0</v>
      </c>
      <c r="G1299" s="3">
        <v>0.0</v>
      </c>
      <c r="H1299" s="3">
        <v>0.0</v>
      </c>
    </row>
    <row r="1300">
      <c r="C1300" s="3" t="str">
        <f t="shared" si="36"/>
        <v>XXXV</v>
      </c>
      <c r="D1300" s="5" t="s">
        <v>1300</v>
      </c>
      <c r="E1300" s="3">
        <v>1.0</v>
      </c>
      <c r="F1300" s="3">
        <v>1.0</v>
      </c>
      <c r="G1300" s="3">
        <v>1.0</v>
      </c>
      <c r="H1300" s="3">
        <v>1.0</v>
      </c>
    </row>
    <row r="1301">
      <c r="C1301" s="3" t="str">
        <f t="shared" si="36"/>
        <v>XXXVI</v>
      </c>
      <c r="D1301" s="5" t="s">
        <v>1301</v>
      </c>
      <c r="E1301" s="3">
        <v>1.0</v>
      </c>
      <c r="F1301" s="3">
        <v>1.0</v>
      </c>
      <c r="G1301" s="3">
        <v>1.0</v>
      </c>
      <c r="H1301" s="3">
        <v>1.0</v>
      </c>
    </row>
    <row r="1302">
      <c r="C1302" s="3" t="str">
        <f t="shared" si="36"/>
        <v>XXXVII</v>
      </c>
      <c r="D1302" s="5" t="s">
        <v>1302</v>
      </c>
      <c r="E1302" s="3">
        <v>2.0</v>
      </c>
      <c r="F1302" s="3">
        <v>2.0</v>
      </c>
      <c r="G1302" s="3">
        <v>2.0</v>
      </c>
      <c r="H1302" s="3">
        <v>2.0</v>
      </c>
    </row>
    <row r="1303">
      <c r="A1303" s="3"/>
      <c r="B1303" s="3" t="s">
        <v>106</v>
      </c>
      <c r="C1303" s="3" t="str">
        <f t="shared" ref="C1303:C1331" si="37">ROMAN(ROW()-1302)
</f>
        <v>I</v>
      </c>
      <c r="D1303" s="5" t="s">
        <v>1303</v>
      </c>
      <c r="E1303" s="3">
        <v>1.0</v>
      </c>
      <c r="F1303" s="3">
        <v>1.0</v>
      </c>
      <c r="G1303" s="3">
        <v>1.0</v>
      </c>
      <c r="H1303" s="3">
        <v>1.0</v>
      </c>
    </row>
    <row r="1304">
      <c r="C1304" s="3" t="str">
        <f t="shared" si="37"/>
        <v>II</v>
      </c>
      <c r="D1304" s="5" t="s">
        <v>1304</v>
      </c>
      <c r="E1304" s="3">
        <v>1.0</v>
      </c>
      <c r="F1304" s="3">
        <v>1.0</v>
      </c>
      <c r="G1304" s="3">
        <v>1.0</v>
      </c>
      <c r="H1304" s="3">
        <v>1.0</v>
      </c>
    </row>
    <row r="1305">
      <c r="C1305" s="3" t="str">
        <f t="shared" si="37"/>
        <v>III</v>
      </c>
      <c r="D1305" s="5" t="s">
        <v>1305</v>
      </c>
      <c r="E1305" s="3">
        <v>1.0</v>
      </c>
      <c r="F1305" s="3">
        <v>1.0</v>
      </c>
      <c r="G1305" s="3">
        <v>1.0</v>
      </c>
      <c r="H1305" s="3">
        <v>1.0</v>
      </c>
    </row>
    <row r="1306">
      <c r="C1306" s="3" t="str">
        <f t="shared" si="37"/>
        <v>IV</v>
      </c>
      <c r="D1306" s="5" t="s">
        <v>1306</v>
      </c>
      <c r="E1306" s="3">
        <v>2.0</v>
      </c>
      <c r="F1306" s="3">
        <v>2.0</v>
      </c>
      <c r="G1306" s="3">
        <v>2.0</v>
      </c>
      <c r="H1306" s="3">
        <v>2.0</v>
      </c>
    </row>
    <row r="1307">
      <c r="C1307" s="3" t="str">
        <f t="shared" si="37"/>
        <v>V</v>
      </c>
      <c r="D1307" s="5" t="s">
        <v>1307</v>
      </c>
      <c r="E1307" s="3">
        <v>1.0</v>
      </c>
      <c r="F1307" s="3">
        <v>1.0</v>
      </c>
      <c r="G1307" s="3">
        <v>1.0</v>
      </c>
      <c r="H1307" s="3">
        <v>1.0</v>
      </c>
    </row>
    <row r="1308">
      <c r="C1308" s="3" t="str">
        <f t="shared" si="37"/>
        <v>VI</v>
      </c>
      <c r="D1308" s="5" t="s">
        <v>1308</v>
      </c>
      <c r="E1308" s="3">
        <v>2.0</v>
      </c>
      <c r="F1308" s="3">
        <v>2.0</v>
      </c>
      <c r="G1308" s="3">
        <v>2.0</v>
      </c>
      <c r="H1308" s="3">
        <v>2.0</v>
      </c>
    </row>
    <row r="1309">
      <c r="C1309" s="3" t="str">
        <f t="shared" si="37"/>
        <v>VII</v>
      </c>
      <c r="D1309" s="5" t="s">
        <v>1309</v>
      </c>
      <c r="E1309" s="3">
        <v>1.0</v>
      </c>
      <c r="F1309" s="3">
        <v>1.0</v>
      </c>
      <c r="G1309" s="3">
        <v>1.0</v>
      </c>
      <c r="H1309" s="3">
        <v>1.0</v>
      </c>
    </row>
    <row r="1310">
      <c r="C1310" s="3" t="str">
        <f t="shared" si="37"/>
        <v>VIII</v>
      </c>
      <c r="D1310" s="5" t="s">
        <v>1310</v>
      </c>
      <c r="E1310" s="3">
        <v>2.0</v>
      </c>
      <c r="F1310" s="3">
        <v>2.0</v>
      </c>
      <c r="G1310" s="3">
        <v>2.0</v>
      </c>
      <c r="H1310" s="3">
        <v>2.0</v>
      </c>
    </row>
    <row r="1311">
      <c r="C1311" s="3" t="str">
        <f t="shared" si="37"/>
        <v>IX</v>
      </c>
      <c r="D1311" s="5" t="s">
        <v>1311</v>
      </c>
      <c r="E1311" s="3">
        <v>2.0</v>
      </c>
      <c r="F1311" s="3">
        <v>2.0</v>
      </c>
      <c r="G1311" s="3">
        <v>2.0</v>
      </c>
      <c r="H1311" s="3">
        <v>2.0</v>
      </c>
    </row>
    <row r="1312">
      <c r="C1312" s="3" t="str">
        <f t="shared" si="37"/>
        <v>X</v>
      </c>
      <c r="D1312" s="5" t="s">
        <v>1312</v>
      </c>
      <c r="E1312" s="3">
        <v>2.0</v>
      </c>
      <c r="F1312" s="3">
        <v>2.0</v>
      </c>
      <c r="G1312" s="3">
        <v>2.0</v>
      </c>
      <c r="H1312" s="3">
        <v>2.0</v>
      </c>
    </row>
    <row r="1313">
      <c r="C1313" s="3" t="str">
        <f t="shared" si="37"/>
        <v>XI</v>
      </c>
      <c r="D1313" s="5" t="s">
        <v>1313</v>
      </c>
      <c r="E1313" s="3">
        <v>2.0</v>
      </c>
      <c r="F1313" s="3">
        <v>2.0</v>
      </c>
      <c r="G1313" s="3">
        <v>2.0</v>
      </c>
      <c r="H1313" s="3">
        <v>2.0</v>
      </c>
    </row>
    <row r="1314">
      <c r="C1314" s="3" t="str">
        <f t="shared" si="37"/>
        <v>XII</v>
      </c>
      <c r="D1314" s="5" t="s">
        <v>1314</v>
      </c>
      <c r="E1314" s="3">
        <v>2.0</v>
      </c>
      <c r="F1314" s="3">
        <v>2.0</v>
      </c>
      <c r="G1314" s="3">
        <v>2.0</v>
      </c>
      <c r="H1314" s="3">
        <v>2.0</v>
      </c>
    </row>
    <row r="1315">
      <c r="C1315" s="3" t="str">
        <f t="shared" si="37"/>
        <v>XIII</v>
      </c>
      <c r="D1315" s="5" t="s">
        <v>1315</v>
      </c>
      <c r="E1315" s="3">
        <v>2.0</v>
      </c>
      <c r="F1315" s="3">
        <v>2.0</v>
      </c>
      <c r="G1315" s="3">
        <v>2.0</v>
      </c>
      <c r="H1315" s="3">
        <v>2.0</v>
      </c>
    </row>
    <row r="1316">
      <c r="C1316" s="3" t="str">
        <f t="shared" si="37"/>
        <v>XIV</v>
      </c>
      <c r="D1316" s="5" t="s">
        <v>1316</v>
      </c>
      <c r="E1316" s="3">
        <v>2.0</v>
      </c>
      <c r="F1316" s="3">
        <v>2.0</v>
      </c>
      <c r="G1316" s="3">
        <v>2.0</v>
      </c>
      <c r="H1316" s="3">
        <v>2.0</v>
      </c>
    </row>
    <row r="1317">
      <c r="C1317" s="3" t="str">
        <f t="shared" si="37"/>
        <v>XV</v>
      </c>
      <c r="D1317" s="5" t="s">
        <v>1317</v>
      </c>
      <c r="E1317" s="3">
        <v>2.0</v>
      </c>
      <c r="F1317" s="3">
        <v>2.0</v>
      </c>
      <c r="G1317" s="3">
        <v>2.0</v>
      </c>
      <c r="H1317" s="3">
        <v>2.0</v>
      </c>
    </row>
    <row r="1318">
      <c r="C1318" s="3" t="str">
        <f t="shared" si="37"/>
        <v>XVI</v>
      </c>
      <c r="D1318" s="5" t="s">
        <v>1318</v>
      </c>
      <c r="E1318" s="3">
        <v>2.0</v>
      </c>
      <c r="F1318" s="3">
        <v>2.0</v>
      </c>
      <c r="G1318" s="3">
        <v>2.0</v>
      </c>
      <c r="H1318" s="3">
        <v>2.0</v>
      </c>
    </row>
    <row r="1319">
      <c r="C1319" s="3" t="str">
        <f t="shared" si="37"/>
        <v>XVII</v>
      </c>
      <c r="D1319" s="5" t="s">
        <v>1319</v>
      </c>
      <c r="E1319" s="3">
        <v>2.0</v>
      </c>
      <c r="F1319" s="3">
        <v>2.0</v>
      </c>
      <c r="G1319" s="3">
        <v>2.0</v>
      </c>
      <c r="H1319" s="3">
        <v>2.0</v>
      </c>
    </row>
    <row r="1320">
      <c r="C1320" s="3" t="str">
        <f t="shared" si="37"/>
        <v>XVIII</v>
      </c>
      <c r="D1320" s="5" t="s">
        <v>1320</v>
      </c>
      <c r="E1320" s="3">
        <v>2.0</v>
      </c>
      <c r="F1320" s="3">
        <v>2.0</v>
      </c>
      <c r="G1320" s="3">
        <v>2.0</v>
      </c>
      <c r="H1320" s="3">
        <v>2.0</v>
      </c>
    </row>
    <row r="1321">
      <c r="C1321" s="3" t="str">
        <f t="shared" si="37"/>
        <v>XIX</v>
      </c>
      <c r="D1321" s="5" t="s">
        <v>1321</v>
      </c>
      <c r="E1321" s="3">
        <v>2.0</v>
      </c>
      <c r="F1321" s="3">
        <v>2.0</v>
      </c>
      <c r="G1321" s="3">
        <v>2.0</v>
      </c>
      <c r="H1321" s="3">
        <v>2.0</v>
      </c>
    </row>
    <row r="1322">
      <c r="C1322" s="3" t="str">
        <f t="shared" si="37"/>
        <v>XX</v>
      </c>
      <c r="D1322" s="5" t="s">
        <v>1322</v>
      </c>
      <c r="E1322" s="3">
        <v>2.0</v>
      </c>
      <c r="F1322" s="3">
        <v>2.0</v>
      </c>
      <c r="G1322" s="3">
        <v>2.0</v>
      </c>
      <c r="H1322" s="3">
        <v>2.0</v>
      </c>
    </row>
    <row r="1323">
      <c r="C1323" s="3" t="str">
        <f t="shared" si="37"/>
        <v>XXI</v>
      </c>
      <c r="D1323" s="5" t="s">
        <v>1323</v>
      </c>
      <c r="E1323" s="3">
        <v>2.0</v>
      </c>
      <c r="F1323" s="3">
        <v>2.0</v>
      </c>
      <c r="G1323" s="3">
        <v>2.0</v>
      </c>
      <c r="H1323" s="3">
        <v>2.0</v>
      </c>
    </row>
    <row r="1324">
      <c r="C1324" s="3" t="str">
        <f t="shared" si="37"/>
        <v>XXII</v>
      </c>
      <c r="D1324" s="5" t="s">
        <v>1324</v>
      </c>
      <c r="E1324" s="3">
        <v>2.0</v>
      </c>
      <c r="F1324" s="3">
        <v>2.0</v>
      </c>
      <c r="G1324" s="3">
        <v>2.0</v>
      </c>
      <c r="H1324" s="3">
        <v>2.0</v>
      </c>
    </row>
    <row r="1325">
      <c r="C1325" s="3" t="str">
        <f t="shared" si="37"/>
        <v>XXIII</v>
      </c>
      <c r="D1325" s="5" t="s">
        <v>1325</v>
      </c>
      <c r="E1325" s="3">
        <v>2.0</v>
      </c>
      <c r="F1325" s="3">
        <v>2.0</v>
      </c>
      <c r="G1325" s="3">
        <v>2.0</v>
      </c>
      <c r="H1325" s="3">
        <v>2.0</v>
      </c>
    </row>
    <row r="1326">
      <c r="C1326" s="3" t="str">
        <f t="shared" si="37"/>
        <v>XXIV</v>
      </c>
      <c r="D1326" s="5" t="s">
        <v>1326</v>
      </c>
      <c r="E1326" s="3">
        <v>0.0</v>
      </c>
      <c r="F1326" s="3">
        <v>0.0</v>
      </c>
      <c r="G1326" s="3">
        <v>0.0</v>
      </c>
      <c r="H1326" s="3">
        <v>0.0</v>
      </c>
    </row>
    <row r="1327">
      <c r="C1327" s="3" t="str">
        <f t="shared" si="37"/>
        <v>XXV</v>
      </c>
      <c r="D1327" s="5" t="s">
        <v>1327</v>
      </c>
      <c r="E1327" s="3">
        <v>2.0</v>
      </c>
      <c r="F1327" s="3">
        <v>2.0</v>
      </c>
      <c r="G1327" s="3">
        <v>2.0</v>
      </c>
      <c r="H1327" s="3">
        <v>2.0</v>
      </c>
    </row>
    <row r="1328">
      <c r="C1328" s="3" t="str">
        <f t="shared" si="37"/>
        <v>XXVI</v>
      </c>
      <c r="D1328" s="5" t="s">
        <v>1328</v>
      </c>
      <c r="E1328" s="3">
        <v>0.0</v>
      </c>
      <c r="F1328" s="3">
        <v>0.0</v>
      </c>
      <c r="G1328" s="3">
        <v>0.0</v>
      </c>
      <c r="H1328" s="3">
        <v>0.0</v>
      </c>
    </row>
    <row r="1329">
      <c r="C1329" s="3" t="str">
        <f t="shared" si="37"/>
        <v>XXVII</v>
      </c>
      <c r="D1329" s="5" t="s">
        <v>1329</v>
      </c>
      <c r="E1329" s="3">
        <v>1.0</v>
      </c>
      <c r="F1329" s="3">
        <v>1.0</v>
      </c>
      <c r="G1329" s="3">
        <v>1.0</v>
      </c>
      <c r="H1329" s="3">
        <v>1.0</v>
      </c>
    </row>
    <row r="1330">
      <c r="C1330" s="3" t="str">
        <f t="shared" si="37"/>
        <v>XXVIII</v>
      </c>
      <c r="D1330" s="5" t="s">
        <v>1330</v>
      </c>
      <c r="E1330" s="3">
        <v>1.0</v>
      </c>
      <c r="F1330" s="3">
        <v>1.0</v>
      </c>
      <c r="G1330" s="3">
        <v>1.0</v>
      </c>
      <c r="H1330" s="3">
        <v>1.0</v>
      </c>
    </row>
    <row r="1331">
      <c r="C1331" s="3" t="str">
        <f t="shared" si="37"/>
        <v>XXIX</v>
      </c>
      <c r="D1331" s="5" t="s">
        <v>1331</v>
      </c>
      <c r="E1331" s="3">
        <v>0.0</v>
      </c>
      <c r="F1331" s="3">
        <v>0.0</v>
      </c>
      <c r="G1331" s="3">
        <v>0.0</v>
      </c>
      <c r="H1331" s="3">
        <v>0.0</v>
      </c>
    </row>
    <row r="1332">
      <c r="A1332" s="3">
        <v>9.0</v>
      </c>
      <c r="B1332" s="3" t="s">
        <v>8</v>
      </c>
      <c r="C1332" s="3" t="str">
        <f t="shared" ref="C1332:C1342" si="38">ROMAN(ROW()-1331)
</f>
        <v>I</v>
      </c>
      <c r="D1332" s="10" t="s">
        <v>1332</v>
      </c>
      <c r="E1332" s="3">
        <v>1.0</v>
      </c>
      <c r="F1332" s="3">
        <v>1.0</v>
      </c>
      <c r="G1332" s="3">
        <v>1.0</v>
      </c>
      <c r="H1332" s="3">
        <v>1.0</v>
      </c>
    </row>
    <row r="1333">
      <c r="C1333" s="3" t="str">
        <f t="shared" si="38"/>
        <v>II</v>
      </c>
      <c r="D1333" s="10" t="s">
        <v>1333</v>
      </c>
      <c r="E1333" s="3">
        <v>2.0</v>
      </c>
      <c r="F1333" s="3">
        <v>2.0</v>
      </c>
      <c r="G1333" s="3">
        <v>2.0</v>
      </c>
      <c r="H1333" s="3">
        <v>2.0</v>
      </c>
    </row>
    <row r="1334">
      <c r="C1334" s="3" t="str">
        <f t="shared" si="38"/>
        <v>III</v>
      </c>
      <c r="D1334" s="5" t="s">
        <v>1334</v>
      </c>
      <c r="E1334" s="3">
        <v>1.0</v>
      </c>
      <c r="F1334" s="3">
        <v>1.0</v>
      </c>
      <c r="G1334" s="3">
        <v>1.0</v>
      </c>
      <c r="H1334" s="3">
        <v>1.0</v>
      </c>
    </row>
    <row r="1335">
      <c r="C1335" s="3" t="str">
        <f t="shared" si="38"/>
        <v>IV</v>
      </c>
      <c r="D1335" s="5" t="s">
        <v>1335</v>
      </c>
      <c r="E1335" s="3">
        <v>2.0</v>
      </c>
      <c r="F1335" s="3">
        <v>2.0</v>
      </c>
      <c r="G1335" s="3">
        <v>2.0</v>
      </c>
      <c r="H1335" s="3">
        <v>2.0</v>
      </c>
    </row>
    <row r="1336">
      <c r="C1336" s="3" t="str">
        <f t="shared" si="38"/>
        <v>V</v>
      </c>
      <c r="D1336" s="5" t="s">
        <v>1336</v>
      </c>
      <c r="E1336" s="3">
        <v>2.0</v>
      </c>
      <c r="F1336" s="3">
        <v>2.0</v>
      </c>
      <c r="G1336" s="3">
        <v>2.0</v>
      </c>
      <c r="H1336" s="3">
        <v>2.0</v>
      </c>
    </row>
    <row r="1337">
      <c r="C1337" s="3" t="str">
        <f t="shared" si="38"/>
        <v>VI</v>
      </c>
      <c r="D1337" s="5" t="s">
        <v>1337</v>
      </c>
      <c r="E1337" s="3">
        <v>0.0</v>
      </c>
      <c r="F1337" s="3">
        <v>0.0</v>
      </c>
      <c r="G1337" s="3">
        <v>0.0</v>
      </c>
      <c r="H1337" s="3">
        <v>0.0</v>
      </c>
    </row>
    <row r="1338">
      <c r="C1338" s="3" t="str">
        <f t="shared" si="38"/>
        <v>VII</v>
      </c>
      <c r="D1338" s="5" t="s">
        <v>1338</v>
      </c>
      <c r="E1338" s="3">
        <v>0.0</v>
      </c>
      <c r="F1338" s="3">
        <v>0.0</v>
      </c>
      <c r="G1338" s="3">
        <v>0.0</v>
      </c>
      <c r="H1338" s="3">
        <v>0.0</v>
      </c>
    </row>
    <row r="1339">
      <c r="C1339" s="3" t="str">
        <f t="shared" si="38"/>
        <v>VIII</v>
      </c>
      <c r="D1339" s="5" t="s">
        <v>1339</v>
      </c>
      <c r="E1339" s="3">
        <v>1.0</v>
      </c>
      <c r="F1339" s="3">
        <v>1.0</v>
      </c>
      <c r="G1339" s="3">
        <v>1.0</v>
      </c>
      <c r="H1339" s="3">
        <v>1.0</v>
      </c>
    </row>
    <row r="1340">
      <c r="C1340" s="3" t="str">
        <f t="shared" si="38"/>
        <v>IX</v>
      </c>
      <c r="D1340" s="5" t="s">
        <v>1340</v>
      </c>
      <c r="E1340" s="3">
        <v>1.0</v>
      </c>
      <c r="F1340" s="3">
        <v>1.0</v>
      </c>
      <c r="G1340" s="3">
        <v>1.0</v>
      </c>
      <c r="H1340" s="3">
        <v>1.0</v>
      </c>
    </row>
    <row r="1341">
      <c r="C1341" s="3" t="str">
        <f t="shared" si="38"/>
        <v>X</v>
      </c>
      <c r="D1341" s="10" t="s">
        <v>1341</v>
      </c>
      <c r="E1341" s="3">
        <v>1.0</v>
      </c>
      <c r="F1341" s="3">
        <v>1.0</v>
      </c>
      <c r="G1341" s="3">
        <v>1.0</v>
      </c>
      <c r="H1341" s="3">
        <v>1.0</v>
      </c>
    </row>
    <row r="1342">
      <c r="C1342" s="3" t="str">
        <f t="shared" si="38"/>
        <v>XI</v>
      </c>
      <c r="D1342" s="10" t="s">
        <v>1342</v>
      </c>
      <c r="E1342" s="3">
        <v>0.0</v>
      </c>
      <c r="F1342" s="3">
        <v>0.0</v>
      </c>
      <c r="G1342" s="3">
        <v>0.0</v>
      </c>
      <c r="H1342" s="3">
        <v>0.0</v>
      </c>
    </row>
    <row r="1343">
      <c r="A1343" s="3"/>
      <c r="B1343" s="3" t="s">
        <v>30</v>
      </c>
      <c r="C1343" s="3" t="str">
        <f t="shared" ref="C1343:C1356" si="39">ROMAN(ROW()-1342)
</f>
        <v>I</v>
      </c>
      <c r="D1343" s="5" t="s">
        <v>1343</v>
      </c>
      <c r="E1343" s="3">
        <v>1.0</v>
      </c>
      <c r="F1343" s="3">
        <v>1.0</v>
      </c>
      <c r="G1343" s="3">
        <v>1.0</v>
      </c>
      <c r="H1343" s="3">
        <v>1.0</v>
      </c>
    </row>
    <row r="1344">
      <c r="C1344" s="3" t="str">
        <f t="shared" si="39"/>
        <v>II</v>
      </c>
      <c r="D1344" s="5" t="s">
        <v>1344</v>
      </c>
      <c r="E1344" s="3">
        <v>2.0</v>
      </c>
      <c r="F1344" s="3">
        <v>2.0</v>
      </c>
      <c r="G1344" s="3">
        <v>2.0</v>
      </c>
      <c r="H1344" s="3">
        <v>2.0</v>
      </c>
    </row>
    <row r="1345">
      <c r="C1345" s="3" t="str">
        <f t="shared" si="39"/>
        <v>III</v>
      </c>
      <c r="D1345" s="5" t="s">
        <v>1345</v>
      </c>
      <c r="E1345" s="3">
        <v>1.0</v>
      </c>
      <c r="F1345" s="3">
        <v>1.0</v>
      </c>
      <c r="G1345" s="3">
        <v>1.0</v>
      </c>
      <c r="H1345" s="3">
        <v>1.0</v>
      </c>
    </row>
    <row r="1346">
      <c r="C1346" s="3" t="str">
        <f t="shared" si="39"/>
        <v>IV</v>
      </c>
      <c r="D1346" s="5" t="s">
        <v>1346</v>
      </c>
      <c r="E1346" s="3">
        <v>1.0</v>
      </c>
      <c r="F1346" s="3">
        <v>1.0</v>
      </c>
      <c r="G1346" s="3">
        <v>1.0</v>
      </c>
      <c r="H1346" s="3">
        <v>1.0</v>
      </c>
    </row>
    <row r="1347">
      <c r="C1347" s="3" t="str">
        <f t="shared" si="39"/>
        <v>V</v>
      </c>
      <c r="D1347" s="5" t="s">
        <v>1347</v>
      </c>
      <c r="E1347" s="3">
        <v>1.0</v>
      </c>
      <c r="F1347" s="3">
        <v>1.0</v>
      </c>
      <c r="G1347" s="3">
        <v>1.0</v>
      </c>
      <c r="H1347" s="3">
        <v>1.0</v>
      </c>
    </row>
    <row r="1348">
      <c r="C1348" s="3" t="str">
        <f t="shared" si="39"/>
        <v>VI</v>
      </c>
      <c r="D1348" s="5" t="s">
        <v>1348</v>
      </c>
      <c r="E1348" s="3">
        <v>1.0</v>
      </c>
      <c r="F1348" s="3">
        <v>1.0</v>
      </c>
      <c r="G1348" s="3">
        <v>1.0</v>
      </c>
      <c r="H1348" s="3">
        <v>1.0</v>
      </c>
    </row>
    <row r="1349">
      <c r="C1349" s="3" t="str">
        <f t="shared" si="39"/>
        <v>VII</v>
      </c>
      <c r="D1349" s="5" t="s">
        <v>1349</v>
      </c>
      <c r="E1349" s="3">
        <v>1.0</v>
      </c>
      <c r="F1349" s="3">
        <v>1.0</v>
      </c>
      <c r="G1349" s="3">
        <v>1.0</v>
      </c>
      <c r="H1349" s="3">
        <v>1.0</v>
      </c>
    </row>
    <row r="1350">
      <c r="C1350" s="3" t="str">
        <f t="shared" si="39"/>
        <v>VIII</v>
      </c>
      <c r="D1350" s="5" t="s">
        <v>1350</v>
      </c>
      <c r="E1350" s="3">
        <v>1.0</v>
      </c>
      <c r="F1350" s="3">
        <v>1.0</v>
      </c>
      <c r="G1350" s="3">
        <v>1.0</v>
      </c>
      <c r="H1350" s="3">
        <v>1.0</v>
      </c>
    </row>
    <row r="1351">
      <c r="C1351" s="3" t="str">
        <f t="shared" si="39"/>
        <v>IX</v>
      </c>
      <c r="D1351" s="5" t="s">
        <v>1351</v>
      </c>
      <c r="E1351" s="3">
        <v>2.0</v>
      </c>
      <c r="F1351" s="3">
        <v>2.0</v>
      </c>
      <c r="G1351" s="3">
        <v>2.0</v>
      </c>
      <c r="H1351" s="3">
        <v>2.0</v>
      </c>
    </row>
    <row r="1352">
      <c r="C1352" s="3" t="str">
        <f t="shared" si="39"/>
        <v>X</v>
      </c>
      <c r="D1352" s="5" t="s">
        <v>1352</v>
      </c>
      <c r="E1352" s="3">
        <v>1.0</v>
      </c>
      <c r="F1352" s="3">
        <v>1.0</v>
      </c>
      <c r="G1352" s="3">
        <v>1.0</v>
      </c>
      <c r="H1352" s="3">
        <v>1.0</v>
      </c>
    </row>
    <row r="1353">
      <c r="C1353" s="3" t="str">
        <f t="shared" si="39"/>
        <v>XI</v>
      </c>
      <c r="D1353" s="5" t="s">
        <v>1353</v>
      </c>
      <c r="E1353" s="3">
        <v>1.0</v>
      </c>
      <c r="F1353" s="3">
        <v>1.0</v>
      </c>
      <c r="G1353" s="3">
        <v>1.0</v>
      </c>
      <c r="H1353" s="3">
        <v>1.0</v>
      </c>
    </row>
    <row r="1354">
      <c r="C1354" s="3" t="str">
        <f t="shared" si="39"/>
        <v>XII</v>
      </c>
      <c r="D1354" s="5" t="s">
        <v>1354</v>
      </c>
      <c r="E1354" s="3">
        <v>1.0</v>
      </c>
      <c r="F1354" s="3">
        <v>1.0</v>
      </c>
      <c r="G1354" s="3">
        <v>1.0</v>
      </c>
      <c r="H1354" s="3">
        <v>1.0</v>
      </c>
    </row>
    <row r="1355">
      <c r="C1355" s="3" t="str">
        <f t="shared" si="39"/>
        <v>XIII</v>
      </c>
      <c r="D1355" s="5" t="s">
        <v>1355</v>
      </c>
      <c r="E1355" s="3">
        <v>0.0</v>
      </c>
      <c r="F1355" s="3">
        <v>0.0</v>
      </c>
      <c r="G1355" s="3">
        <v>0.0</v>
      </c>
      <c r="H1355" s="3">
        <v>0.0</v>
      </c>
    </row>
    <row r="1356">
      <c r="C1356" s="3" t="str">
        <f t="shared" si="39"/>
        <v>XIV</v>
      </c>
      <c r="D1356" s="5" t="s">
        <v>1356</v>
      </c>
      <c r="E1356" s="3">
        <v>1.0</v>
      </c>
      <c r="F1356" s="3">
        <v>1.0</v>
      </c>
      <c r="G1356" s="3">
        <v>1.0</v>
      </c>
      <c r="H1356" s="3">
        <v>1.0</v>
      </c>
    </row>
    <row r="1357">
      <c r="A1357" s="3">
        <v>10.0</v>
      </c>
      <c r="B1357" s="3" t="s">
        <v>8</v>
      </c>
      <c r="C1357" s="3" t="str">
        <f t="shared" ref="C1357:C1477" si="40">ROMAN(ROW()-1356)
</f>
        <v>I</v>
      </c>
      <c r="D1357" s="5" t="s">
        <v>1357</v>
      </c>
      <c r="E1357" s="3">
        <v>2.0</v>
      </c>
      <c r="F1357" s="3">
        <v>2.0</v>
      </c>
      <c r="G1357" s="3">
        <v>2.0</v>
      </c>
      <c r="H1357" s="3">
        <v>2.0</v>
      </c>
    </row>
    <row r="1358">
      <c r="C1358" s="3" t="str">
        <f t="shared" si="40"/>
        <v>II</v>
      </c>
      <c r="D1358" s="5" t="s">
        <v>1358</v>
      </c>
      <c r="E1358" s="3">
        <v>1.0</v>
      </c>
      <c r="F1358" s="3">
        <v>1.0</v>
      </c>
      <c r="G1358" s="3">
        <v>1.0</v>
      </c>
      <c r="H1358" s="3">
        <v>1.0</v>
      </c>
    </row>
    <row r="1359">
      <c r="C1359" s="3" t="str">
        <f t="shared" si="40"/>
        <v>III</v>
      </c>
      <c r="D1359" s="5" t="s">
        <v>1359</v>
      </c>
      <c r="E1359" s="3">
        <v>0.0</v>
      </c>
      <c r="F1359" s="3">
        <v>0.0</v>
      </c>
      <c r="G1359" s="3">
        <v>0.0</v>
      </c>
      <c r="H1359" s="3">
        <v>0.0</v>
      </c>
    </row>
    <row r="1360">
      <c r="C1360" s="3" t="str">
        <f t="shared" si="40"/>
        <v>IV</v>
      </c>
      <c r="D1360" s="5" t="s">
        <v>1360</v>
      </c>
      <c r="E1360" s="3">
        <v>1.0</v>
      </c>
      <c r="F1360" s="3">
        <v>1.0</v>
      </c>
      <c r="G1360" s="3">
        <v>1.0</v>
      </c>
      <c r="H1360" s="3">
        <v>1.0</v>
      </c>
    </row>
    <row r="1361">
      <c r="C1361" s="3" t="str">
        <f t="shared" si="40"/>
        <v>V</v>
      </c>
      <c r="D1361" s="5" t="s">
        <v>1361</v>
      </c>
      <c r="E1361" s="3">
        <v>1.0</v>
      </c>
      <c r="F1361" s="3">
        <v>1.0</v>
      </c>
      <c r="G1361" s="3">
        <v>1.0</v>
      </c>
      <c r="H1361" s="3">
        <v>1.0</v>
      </c>
    </row>
    <row r="1362">
      <c r="C1362" s="3" t="str">
        <f t="shared" si="40"/>
        <v>VI</v>
      </c>
      <c r="D1362" s="5" t="s">
        <v>1362</v>
      </c>
      <c r="E1362" s="3">
        <v>1.0</v>
      </c>
      <c r="F1362" s="3">
        <v>1.0</v>
      </c>
      <c r="G1362" s="3">
        <v>1.0</v>
      </c>
      <c r="H1362" s="3">
        <v>1.0</v>
      </c>
    </row>
    <row r="1363">
      <c r="C1363" s="3" t="str">
        <f t="shared" si="40"/>
        <v>VII</v>
      </c>
      <c r="D1363" s="10" t="s">
        <v>1363</v>
      </c>
      <c r="E1363" s="3">
        <v>1.0</v>
      </c>
      <c r="F1363" s="3">
        <v>1.0</v>
      </c>
      <c r="G1363" s="3">
        <v>1.0</v>
      </c>
      <c r="H1363" s="3">
        <v>1.0</v>
      </c>
    </row>
    <row r="1364">
      <c r="C1364" s="3" t="str">
        <f t="shared" si="40"/>
        <v>VIII</v>
      </c>
      <c r="D1364" s="10" t="s">
        <v>1364</v>
      </c>
      <c r="E1364" s="3">
        <v>1.0</v>
      </c>
      <c r="F1364" s="3">
        <v>1.0</v>
      </c>
      <c r="G1364" s="3">
        <v>1.0</v>
      </c>
      <c r="H1364" s="3">
        <v>1.0</v>
      </c>
    </row>
    <row r="1365">
      <c r="C1365" s="3" t="str">
        <f t="shared" si="40"/>
        <v>IX</v>
      </c>
      <c r="D1365" s="5" t="s">
        <v>1365</v>
      </c>
      <c r="E1365" s="3">
        <v>0.0</v>
      </c>
      <c r="F1365" s="3">
        <v>0.0</v>
      </c>
      <c r="G1365" s="3">
        <v>0.0</v>
      </c>
      <c r="H1365" s="3">
        <v>0.0</v>
      </c>
    </row>
    <row r="1366">
      <c r="C1366" s="3" t="str">
        <f t="shared" si="40"/>
        <v>X</v>
      </c>
      <c r="D1366" s="5" t="s">
        <v>1366</v>
      </c>
      <c r="E1366" s="3">
        <v>1.0</v>
      </c>
      <c r="F1366" s="3">
        <v>1.0</v>
      </c>
      <c r="G1366" s="3">
        <v>1.0</v>
      </c>
      <c r="H1366" s="3">
        <v>1.0</v>
      </c>
    </row>
    <row r="1367">
      <c r="C1367" s="3" t="str">
        <f t="shared" si="40"/>
        <v>XI</v>
      </c>
      <c r="D1367" s="5" t="s">
        <v>1367</v>
      </c>
      <c r="E1367" s="3">
        <v>0.0</v>
      </c>
      <c r="F1367" s="3">
        <v>0.0</v>
      </c>
      <c r="G1367" s="3">
        <v>0.0</v>
      </c>
      <c r="H1367" s="3">
        <v>0.0</v>
      </c>
    </row>
    <row r="1368">
      <c r="C1368" s="3" t="str">
        <f t="shared" si="40"/>
        <v>XII</v>
      </c>
      <c r="D1368" s="5" t="s">
        <v>1368</v>
      </c>
      <c r="E1368" s="3">
        <v>0.0</v>
      </c>
      <c r="F1368" s="3">
        <v>0.0</v>
      </c>
      <c r="G1368" s="3">
        <v>0.0</v>
      </c>
      <c r="H1368" s="3">
        <v>0.0</v>
      </c>
    </row>
    <row r="1369">
      <c r="C1369" s="3" t="str">
        <f t="shared" si="40"/>
        <v>XIII</v>
      </c>
      <c r="D1369" s="5" t="s">
        <v>1369</v>
      </c>
      <c r="E1369" s="3">
        <v>1.0</v>
      </c>
      <c r="F1369" s="3">
        <v>1.0</v>
      </c>
      <c r="G1369" s="3">
        <v>1.0</v>
      </c>
      <c r="H1369" s="3">
        <v>1.0</v>
      </c>
    </row>
    <row r="1370">
      <c r="C1370" s="3" t="str">
        <f t="shared" si="40"/>
        <v>XIV</v>
      </c>
      <c r="D1370" s="5" t="s">
        <v>1370</v>
      </c>
      <c r="E1370" s="6">
        <v>0.0</v>
      </c>
      <c r="F1370" s="3">
        <v>0.0</v>
      </c>
      <c r="G1370" s="3">
        <v>0.0</v>
      </c>
      <c r="H1370" s="3">
        <v>0.0</v>
      </c>
    </row>
    <row r="1371">
      <c r="C1371" s="3" t="str">
        <f t="shared" si="40"/>
        <v>XV</v>
      </c>
      <c r="D1371" s="5" t="s">
        <v>1371</v>
      </c>
      <c r="E1371" s="3">
        <v>2.0</v>
      </c>
      <c r="F1371" s="3">
        <v>2.0</v>
      </c>
      <c r="G1371" s="3">
        <v>2.0</v>
      </c>
      <c r="H1371" s="3">
        <v>2.0</v>
      </c>
    </row>
    <row r="1372">
      <c r="C1372" s="3" t="str">
        <f t="shared" si="40"/>
        <v>XVI</v>
      </c>
      <c r="D1372" s="5" t="s">
        <v>1372</v>
      </c>
      <c r="E1372" s="6">
        <v>2.0</v>
      </c>
      <c r="F1372" s="3">
        <v>2.0</v>
      </c>
      <c r="G1372" s="3">
        <v>2.0</v>
      </c>
      <c r="H1372" s="3">
        <v>2.0</v>
      </c>
    </row>
    <row r="1373">
      <c r="C1373" s="3" t="str">
        <f t="shared" si="40"/>
        <v>XVII</v>
      </c>
      <c r="D1373" s="5" t="s">
        <v>1373</v>
      </c>
      <c r="E1373" s="3">
        <v>0.0</v>
      </c>
      <c r="F1373" s="3">
        <v>0.0</v>
      </c>
      <c r="G1373" s="3">
        <v>0.0</v>
      </c>
      <c r="H1373" s="3">
        <v>0.0</v>
      </c>
    </row>
    <row r="1374">
      <c r="C1374" s="3" t="str">
        <f t="shared" si="40"/>
        <v>XVIII</v>
      </c>
      <c r="D1374" s="10" t="s">
        <v>1374</v>
      </c>
      <c r="E1374" s="6">
        <v>0.0</v>
      </c>
      <c r="F1374" s="3">
        <v>0.0</v>
      </c>
      <c r="G1374" s="3">
        <v>0.0</v>
      </c>
      <c r="H1374" s="3">
        <v>0.0</v>
      </c>
    </row>
    <row r="1375">
      <c r="C1375" s="3" t="str">
        <f t="shared" si="40"/>
        <v>XIX</v>
      </c>
      <c r="D1375" s="10" t="s">
        <v>1375</v>
      </c>
      <c r="E1375" s="3">
        <v>0.0</v>
      </c>
      <c r="F1375" s="3">
        <v>0.0</v>
      </c>
      <c r="G1375" s="3">
        <v>0.0</v>
      </c>
      <c r="H1375" s="3">
        <v>0.0</v>
      </c>
    </row>
    <row r="1376">
      <c r="C1376" s="3" t="str">
        <f t="shared" si="40"/>
        <v>XX</v>
      </c>
      <c r="D1376" s="5" t="s">
        <v>1376</v>
      </c>
      <c r="E1376" s="3">
        <v>1.0</v>
      </c>
      <c r="F1376" s="3">
        <v>1.0</v>
      </c>
      <c r="G1376" s="3">
        <v>1.0</v>
      </c>
      <c r="H1376" s="3">
        <v>1.0</v>
      </c>
    </row>
    <row r="1377">
      <c r="C1377" s="3" t="str">
        <f t="shared" si="40"/>
        <v>XXI</v>
      </c>
      <c r="D1377" s="5" t="s">
        <v>1377</v>
      </c>
      <c r="E1377" s="6">
        <v>1.0</v>
      </c>
      <c r="F1377" s="3">
        <v>1.0</v>
      </c>
      <c r="G1377" s="3">
        <v>1.0</v>
      </c>
      <c r="H1377" s="3">
        <v>1.0</v>
      </c>
    </row>
    <row r="1378">
      <c r="C1378" s="3" t="str">
        <f t="shared" si="40"/>
        <v>XXII</v>
      </c>
      <c r="D1378" s="5" t="s">
        <v>1378</v>
      </c>
      <c r="E1378" s="6">
        <v>0.0</v>
      </c>
      <c r="F1378" s="3">
        <v>0.0</v>
      </c>
      <c r="G1378" s="3">
        <v>0.0</v>
      </c>
      <c r="H1378" s="3">
        <v>0.0</v>
      </c>
    </row>
    <row r="1379">
      <c r="C1379" s="3" t="str">
        <f t="shared" si="40"/>
        <v>XXIII</v>
      </c>
      <c r="D1379" s="5" t="s">
        <v>1379</v>
      </c>
      <c r="E1379" s="6">
        <v>1.0</v>
      </c>
      <c r="F1379" s="3">
        <v>1.0</v>
      </c>
      <c r="G1379" s="3">
        <v>1.0</v>
      </c>
      <c r="H1379" s="3">
        <v>1.0</v>
      </c>
    </row>
    <row r="1380">
      <c r="C1380" s="3" t="str">
        <f t="shared" si="40"/>
        <v>XXIV</v>
      </c>
      <c r="D1380" s="5" t="s">
        <v>1380</v>
      </c>
      <c r="E1380" s="6">
        <v>0.0</v>
      </c>
      <c r="F1380" s="3">
        <v>0.0</v>
      </c>
      <c r="G1380" s="3">
        <v>0.0</v>
      </c>
      <c r="H1380" s="3">
        <v>0.0</v>
      </c>
    </row>
    <row r="1381">
      <c r="C1381" s="3" t="str">
        <f t="shared" si="40"/>
        <v>XXV</v>
      </c>
      <c r="D1381" s="5" t="s">
        <v>1381</v>
      </c>
      <c r="E1381" s="3">
        <v>1.0</v>
      </c>
      <c r="F1381" s="3">
        <v>1.0</v>
      </c>
      <c r="G1381" s="3">
        <v>1.0</v>
      </c>
      <c r="H1381" s="3">
        <v>1.0</v>
      </c>
    </row>
    <row r="1382">
      <c r="C1382" s="3" t="str">
        <f t="shared" si="40"/>
        <v>XXVI</v>
      </c>
      <c r="D1382" s="5" t="s">
        <v>1382</v>
      </c>
      <c r="E1382" s="3">
        <v>1.0</v>
      </c>
      <c r="F1382" s="3">
        <v>1.0</v>
      </c>
      <c r="G1382" s="3">
        <v>1.0</v>
      </c>
      <c r="H1382" s="3">
        <v>1.0</v>
      </c>
    </row>
    <row r="1383">
      <c r="C1383" s="3" t="str">
        <f t="shared" si="40"/>
        <v>XXVII</v>
      </c>
      <c r="D1383" s="5" t="s">
        <v>1383</v>
      </c>
      <c r="E1383" s="3">
        <v>1.0</v>
      </c>
      <c r="F1383" s="3">
        <v>1.0</v>
      </c>
      <c r="G1383" s="3">
        <v>1.0</v>
      </c>
      <c r="H1383" s="3">
        <v>1.0</v>
      </c>
    </row>
    <row r="1384">
      <c r="C1384" s="3" t="str">
        <f t="shared" si="40"/>
        <v>XXVIII</v>
      </c>
      <c r="D1384" s="5" t="s">
        <v>1384</v>
      </c>
      <c r="E1384" s="3">
        <v>0.0</v>
      </c>
      <c r="F1384" s="3">
        <v>0.0</v>
      </c>
      <c r="G1384" s="3">
        <v>0.0</v>
      </c>
      <c r="H1384" s="3">
        <v>0.0</v>
      </c>
    </row>
    <row r="1385">
      <c r="C1385" s="3" t="str">
        <f t="shared" si="40"/>
        <v>XXIX</v>
      </c>
      <c r="D1385" s="10" t="s">
        <v>1385</v>
      </c>
      <c r="E1385" s="6">
        <v>2.0</v>
      </c>
      <c r="F1385" s="3">
        <v>2.0</v>
      </c>
      <c r="G1385" s="3">
        <v>2.0</v>
      </c>
      <c r="H1385" s="3">
        <v>2.0</v>
      </c>
    </row>
    <row r="1386">
      <c r="C1386" s="3" t="str">
        <f t="shared" si="40"/>
        <v>XXX</v>
      </c>
      <c r="D1386" s="10" t="s">
        <v>1386</v>
      </c>
      <c r="E1386" s="3">
        <v>1.0</v>
      </c>
      <c r="F1386" s="3">
        <v>1.0</v>
      </c>
      <c r="G1386" s="3">
        <v>1.0</v>
      </c>
      <c r="H1386" s="3">
        <v>1.0</v>
      </c>
    </row>
    <row r="1387">
      <c r="C1387" s="3" t="str">
        <f t="shared" si="40"/>
        <v>XXXI</v>
      </c>
      <c r="D1387" s="5" t="s">
        <v>1387</v>
      </c>
      <c r="E1387" s="3">
        <v>1.0</v>
      </c>
      <c r="F1387" s="3">
        <v>1.0</v>
      </c>
      <c r="G1387" s="3">
        <v>1.0</v>
      </c>
      <c r="H1387" s="3">
        <v>1.0</v>
      </c>
    </row>
    <row r="1388">
      <c r="C1388" s="3" t="str">
        <f t="shared" si="40"/>
        <v>XXXII</v>
      </c>
      <c r="D1388" s="5" t="s">
        <v>1388</v>
      </c>
      <c r="E1388" s="3">
        <v>1.0</v>
      </c>
      <c r="F1388" s="3">
        <v>1.0</v>
      </c>
      <c r="G1388" s="3">
        <v>1.0</v>
      </c>
      <c r="H1388" s="3">
        <v>1.0</v>
      </c>
    </row>
    <row r="1389">
      <c r="C1389" s="3" t="str">
        <f t="shared" si="40"/>
        <v>XXXIII</v>
      </c>
      <c r="D1389" s="5" t="s">
        <v>1389</v>
      </c>
      <c r="E1389" s="3">
        <v>1.0</v>
      </c>
      <c r="F1389" s="3">
        <v>1.0</v>
      </c>
      <c r="G1389" s="3">
        <v>1.0</v>
      </c>
      <c r="H1389" s="3">
        <v>1.0</v>
      </c>
    </row>
    <row r="1390">
      <c r="C1390" s="3" t="str">
        <f t="shared" si="40"/>
        <v>XXXIV</v>
      </c>
      <c r="D1390" s="5" t="s">
        <v>1390</v>
      </c>
      <c r="E1390" s="6">
        <v>1.0</v>
      </c>
      <c r="F1390" s="3">
        <v>1.0</v>
      </c>
      <c r="G1390" s="3">
        <v>1.0</v>
      </c>
      <c r="H1390" s="3">
        <v>1.0</v>
      </c>
    </row>
    <row r="1391">
      <c r="C1391" s="3" t="str">
        <f t="shared" si="40"/>
        <v>XXXV</v>
      </c>
      <c r="D1391" s="5" t="s">
        <v>1391</v>
      </c>
      <c r="E1391" s="6">
        <v>2.0</v>
      </c>
      <c r="F1391" s="3">
        <v>2.0</v>
      </c>
      <c r="G1391" s="3">
        <v>2.0</v>
      </c>
      <c r="H1391" s="3">
        <v>2.0</v>
      </c>
    </row>
    <row r="1392">
      <c r="C1392" s="3" t="str">
        <f t="shared" si="40"/>
        <v>XXXVI</v>
      </c>
      <c r="D1392" s="5" t="s">
        <v>1392</v>
      </c>
      <c r="E1392" s="6">
        <v>0.0</v>
      </c>
      <c r="F1392" s="3">
        <v>0.0</v>
      </c>
      <c r="G1392" s="3">
        <v>0.0</v>
      </c>
      <c r="H1392" s="3">
        <v>0.0</v>
      </c>
    </row>
    <row r="1393">
      <c r="C1393" s="3" t="str">
        <f t="shared" si="40"/>
        <v>XXXVII</v>
      </c>
      <c r="D1393" s="5" t="s">
        <v>1393</v>
      </c>
      <c r="E1393" s="6">
        <v>2.0</v>
      </c>
      <c r="F1393" s="3">
        <v>2.0</v>
      </c>
      <c r="G1393" s="3">
        <v>2.0</v>
      </c>
      <c r="H1393" s="3">
        <v>2.0</v>
      </c>
    </row>
    <row r="1394">
      <c r="C1394" s="3" t="str">
        <f t="shared" si="40"/>
        <v>XXXVIII</v>
      </c>
      <c r="D1394" s="5" t="s">
        <v>1394</v>
      </c>
      <c r="E1394" s="6">
        <v>0.0</v>
      </c>
      <c r="F1394" s="3">
        <v>0.0</v>
      </c>
      <c r="G1394" s="3">
        <v>0.0</v>
      </c>
      <c r="H1394" s="3">
        <v>0.0</v>
      </c>
    </row>
    <row r="1395">
      <c r="C1395" s="3" t="str">
        <f t="shared" si="40"/>
        <v>XXXIX</v>
      </c>
      <c r="D1395" s="5" t="s">
        <v>1395</v>
      </c>
      <c r="E1395" s="3">
        <v>1.0</v>
      </c>
      <c r="F1395" s="3">
        <v>1.0</v>
      </c>
      <c r="G1395" s="3">
        <v>1.0</v>
      </c>
      <c r="H1395" s="3">
        <v>1.0</v>
      </c>
    </row>
    <row r="1396">
      <c r="C1396" s="3" t="str">
        <f t="shared" si="40"/>
        <v>XL</v>
      </c>
      <c r="D1396" s="5" t="s">
        <v>1396</v>
      </c>
      <c r="E1396" s="3">
        <v>1.0</v>
      </c>
      <c r="F1396" s="3">
        <v>1.0</v>
      </c>
      <c r="G1396" s="3">
        <v>1.0</v>
      </c>
      <c r="H1396" s="3">
        <v>1.0</v>
      </c>
    </row>
    <row r="1397">
      <c r="C1397" s="3" t="str">
        <f t="shared" si="40"/>
        <v>XLI</v>
      </c>
      <c r="D1397" s="5" t="s">
        <v>1397</v>
      </c>
      <c r="E1397" s="3">
        <v>1.0</v>
      </c>
      <c r="F1397" s="3">
        <v>1.0</v>
      </c>
      <c r="G1397" s="3">
        <v>1.0</v>
      </c>
      <c r="H1397" s="3">
        <v>1.0</v>
      </c>
    </row>
    <row r="1398">
      <c r="C1398" s="3" t="str">
        <f t="shared" si="40"/>
        <v>XLII</v>
      </c>
      <c r="D1398" s="5" t="s">
        <v>1398</v>
      </c>
      <c r="E1398" s="3">
        <v>1.0</v>
      </c>
      <c r="F1398" s="3">
        <v>1.0</v>
      </c>
      <c r="G1398" s="3">
        <v>1.0</v>
      </c>
      <c r="H1398" s="3">
        <v>1.0</v>
      </c>
    </row>
    <row r="1399">
      <c r="C1399" s="3" t="str">
        <f t="shared" si="40"/>
        <v>XLIII</v>
      </c>
      <c r="D1399" s="10" t="s">
        <v>1399</v>
      </c>
      <c r="E1399" s="7">
        <v>0.0</v>
      </c>
      <c r="F1399" s="3">
        <v>1.0</v>
      </c>
      <c r="G1399" s="3">
        <v>1.0</v>
      </c>
      <c r="H1399" s="3">
        <v>1.0</v>
      </c>
    </row>
    <row r="1400">
      <c r="C1400" s="3" t="str">
        <f t="shared" si="40"/>
        <v>XLIV</v>
      </c>
      <c r="D1400" s="10" t="s">
        <v>1400</v>
      </c>
      <c r="E1400" s="3">
        <v>0.0</v>
      </c>
      <c r="F1400" s="3">
        <v>0.0</v>
      </c>
      <c r="G1400" s="3">
        <v>0.0</v>
      </c>
      <c r="H1400" s="3">
        <v>0.0</v>
      </c>
    </row>
    <row r="1401">
      <c r="C1401" s="3" t="str">
        <f t="shared" si="40"/>
        <v>XLV</v>
      </c>
      <c r="D1401" s="5" t="s">
        <v>1401</v>
      </c>
      <c r="E1401" s="3">
        <v>0.0</v>
      </c>
      <c r="F1401" s="3">
        <v>0.0</v>
      </c>
      <c r="G1401" s="3">
        <v>0.0</v>
      </c>
      <c r="H1401" s="3">
        <v>0.0</v>
      </c>
    </row>
    <row r="1402">
      <c r="C1402" s="3" t="str">
        <f t="shared" si="40"/>
        <v>XLVI</v>
      </c>
      <c r="D1402" s="5" t="s">
        <v>1402</v>
      </c>
      <c r="E1402" s="3">
        <v>0.0</v>
      </c>
      <c r="F1402" s="3">
        <v>0.0</v>
      </c>
      <c r="G1402" s="3">
        <v>0.0</v>
      </c>
      <c r="H1402" s="3">
        <v>0.0</v>
      </c>
    </row>
    <row r="1403">
      <c r="C1403" s="3" t="str">
        <f t="shared" si="40"/>
        <v>XLVII</v>
      </c>
      <c r="D1403" s="5" t="s">
        <v>1403</v>
      </c>
      <c r="E1403" s="3">
        <v>1.0</v>
      </c>
      <c r="F1403" s="3">
        <v>1.0</v>
      </c>
      <c r="G1403" s="3">
        <v>1.0</v>
      </c>
      <c r="H1403" s="3">
        <v>1.0</v>
      </c>
    </row>
    <row r="1404">
      <c r="C1404" s="3" t="str">
        <f t="shared" si="40"/>
        <v>XLVIII</v>
      </c>
      <c r="D1404" s="5" t="s">
        <v>1404</v>
      </c>
      <c r="E1404" s="3">
        <v>1.0</v>
      </c>
      <c r="F1404" s="3">
        <v>1.0</v>
      </c>
      <c r="G1404" s="3">
        <v>1.0</v>
      </c>
      <c r="H1404" s="3">
        <v>1.0</v>
      </c>
    </row>
    <row r="1405">
      <c r="C1405" s="3" t="str">
        <f t="shared" si="40"/>
        <v>XLIX</v>
      </c>
      <c r="D1405" s="10" t="s">
        <v>1405</v>
      </c>
      <c r="E1405" s="6">
        <v>1.0</v>
      </c>
      <c r="F1405" s="3">
        <v>1.0</v>
      </c>
      <c r="G1405" s="3">
        <v>1.0</v>
      </c>
      <c r="H1405" s="3">
        <v>1.0</v>
      </c>
    </row>
    <row r="1406">
      <c r="C1406" s="3" t="str">
        <f t="shared" si="40"/>
        <v>L</v>
      </c>
      <c r="D1406" s="10" t="s">
        <v>1406</v>
      </c>
      <c r="E1406" s="6">
        <v>1.0</v>
      </c>
      <c r="F1406" s="3">
        <v>1.0</v>
      </c>
      <c r="G1406" s="3">
        <v>1.0</v>
      </c>
      <c r="H1406" s="3">
        <v>1.0</v>
      </c>
    </row>
    <row r="1407">
      <c r="C1407" s="3" t="str">
        <f t="shared" si="40"/>
        <v>LI</v>
      </c>
      <c r="D1407" s="10" t="s">
        <v>1407</v>
      </c>
      <c r="E1407" s="6">
        <v>1.0</v>
      </c>
      <c r="F1407" s="3">
        <v>1.0</v>
      </c>
      <c r="G1407" s="3">
        <v>1.0</v>
      </c>
      <c r="H1407" s="3">
        <v>1.0</v>
      </c>
    </row>
    <row r="1408">
      <c r="C1408" s="3" t="str">
        <f t="shared" si="40"/>
        <v>LII</v>
      </c>
      <c r="D1408" s="5" t="s">
        <v>1408</v>
      </c>
      <c r="E1408" s="6">
        <v>1.0</v>
      </c>
      <c r="F1408" s="3">
        <v>1.0</v>
      </c>
      <c r="G1408" s="3">
        <v>1.0</v>
      </c>
      <c r="H1408" s="3">
        <v>1.0</v>
      </c>
    </row>
    <row r="1409">
      <c r="C1409" s="3" t="str">
        <f t="shared" si="40"/>
        <v>LIII</v>
      </c>
      <c r="D1409" s="5" t="s">
        <v>1409</v>
      </c>
      <c r="E1409" s="6">
        <v>1.0</v>
      </c>
      <c r="F1409" s="3">
        <v>1.0</v>
      </c>
      <c r="G1409" s="3">
        <v>1.0</v>
      </c>
      <c r="H1409" s="3">
        <v>1.0</v>
      </c>
    </row>
    <row r="1410">
      <c r="C1410" s="3" t="str">
        <f t="shared" si="40"/>
        <v>LIV</v>
      </c>
      <c r="D1410" s="5" t="s">
        <v>1410</v>
      </c>
      <c r="E1410" s="6">
        <v>1.0</v>
      </c>
      <c r="F1410" s="3">
        <v>1.0</v>
      </c>
      <c r="G1410" s="3">
        <v>1.0</v>
      </c>
      <c r="H1410" s="3">
        <v>1.0</v>
      </c>
    </row>
    <row r="1411">
      <c r="C1411" s="3" t="str">
        <f t="shared" si="40"/>
        <v>LV</v>
      </c>
      <c r="D1411" s="5" t="s">
        <v>1411</v>
      </c>
      <c r="E1411" s="6">
        <v>1.0</v>
      </c>
      <c r="F1411" s="3">
        <v>1.0</v>
      </c>
      <c r="G1411" s="3">
        <v>1.0</v>
      </c>
      <c r="H1411" s="3">
        <v>1.0</v>
      </c>
    </row>
    <row r="1412">
      <c r="C1412" s="3" t="str">
        <f t="shared" si="40"/>
        <v>LVI</v>
      </c>
      <c r="D1412" s="5" t="s">
        <v>1412</v>
      </c>
      <c r="E1412" s="6">
        <v>2.0</v>
      </c>
      <c r="F1412" s="3">
        <v>2.0</v>
      </c>
      <c r="G1412" s="3">
        <v>2.0</v>
      </c>
      <c r="H1412" s="3">
        <v>2.0</v>
      </c>
    </row>
    <row r="1413">
      <c r="C1413" s="3" t="str">
        <f t="shared" si="40"/>
        <v>LVII</v>
      </c>
      <c r="D1413" s="5" t="s">
        <v>1413</v>
      </c>
      <c r="E1413" s="6">
        <v>1.0</v>
      </c>
      <c r="F1413" s="3">
        <v>1.0</v>
      </c>
      <c r="G1413" s="3">
        <v>1.0</v>
      </c>
      <c r="H1413" s="3">
        <v>1.0</v>
      </c>
    </row>
    <row r="1414">
      <c r="C1414" s="3" t="str">
        <f t="shared" si="40"/>
        <v>LVIII</v>
      </c>
      <c r="D1414" s="5" t="s">
        <v>1414</v>
      </c>
      <c r="E1414" s="6">
        <v>1.0</v>
      </c>
      <c r="F1414" s="3">
        <v>1.0</v>
      </c>
      <c r="G1414" s="3">
        <v>1.0</v>
      </c>
      <c r="H1414" s="3">
        <v>1.0</v>
      </c>
    </row>
    <row r="1415">
      <c r="C1415" s="3" t="str">
        <f t="shared" si="40"/>
        <v>LIX</v>
      </c>
      <c r="D1415" s="5" t="s">
        <v>1415</v>
      </c>
      <c r="E1415" s="6">
        <v>1.0</v>
      </c>
      <c r="F1415" s="3">
        <v>1.0</v>
      </c>
      <c r="G1415" s="3">
        <v>1.0</v>
      </c>
      <c r="H1415" s="3">
        <v>1.0</v>
      </c>
    </row>
    <row r="1416">
      <c r="C1416" s="3" t="str">
        <f t="shared" si="40"/>
        <v>LX</v>
      </c>
      <c r="D1416" s="5" t="s">
        <v>1416</v>
      </c>
      <c r="E1416" s="6">
        <v>1.0</v>
      </c>
      <c r="F1416" s="3">
        <v>1.0</v>
      </c>
      <c r="G1416" s="3">
        <v>1.0</v>
      </c>
      <c r="H1416" s="3">
        <v>1.0</v>
      </c>
    </row>
    <row r="1417">
      <c r="C1417" s="3" t="str">
        <f t="shared" si="40"/>
        <v>LXI</v>
      </c>
      <c r="D1417" s="10" t="s">
        <v>1417</v>
      </c>
      <c r="E1417" s="6">
        <v>2.0</v>
      </c>
      <c r="F1417" s="3">
        <v>2.0</v>
      </c>
      <c r="G1417" s="3">
        <v>2.0</v>
      </c>
      <c r="H1417" s="3">
        <v>2.0</v>
      </c>
    </row>
    <row r="1418">
      <c r="C1418" s="3" t="str">
        <f t="shared" si="40"/>
        <v>LXII</v>
      </c>
      <c r="D1418" s="10" t="s">
        <v>1418</v>
      </c>
      <c r="E1418" s="3">
        <v>0.0</v>
      </c>
      <c r="F1418" s="3">
        <v>0.0</v>
      </c>
      <c r="G1418" s="3">
        <v>0.0</v>
      </c>
      <c r="H1418" s="3">
        <v>0.0</v>
      </c>
    </row>
    <row r="1419">
      <c r="C1419" s="3" t="str">
        <f t="shared" si="40"/>
        <v>LXIII</v>
      </c>
      <c r="D1419" s="5" t="s">
        <v>1419</v>
      </c>
      <c r="E1419" s="3">
        <v>0.0</v>
      </c>
      <c r="F1419" s="3">
        <v>0.0</v>
      </c>
      <c r="G1419" s="3">
        <v>0.0</v>
      </c>
      <c r="H1419" s="3">
        <v>0.0</v>
      </c>
    </row>
    <row r="1420">
      <c r="C1420" s="3" t="str">
        <f t="shared" si="40"/>
        <v>LXIV</v>
      </c>
      <c r="D1420" s="5" t="s">
        <v>1420</v>
      </c>
      <c r="E1420" s="3">
        <v>0.0</v>
      </c>
      <c r="F1420" s="3">
        <v>0.0</v>
      </c>
      <c r="G1420" s="3">
        <v>0.0</v>
      </c>
      <c r="H1420" s="3">
        <v>0.0</v>
      </c>
    </row>
    <row r="1421">
      <c r="C1421" s="3" t="str">
        <f t="shared" si="40"/>
        <v>LXV</v>
      </c>
      <c r="D1421" s="5" t="s">
        <v>1421</v>
      </c>
      <c r="E1421" s="3">
        <v>0.0</v>
      </c>
      <c r="F1421" s="3">
        <v>0.0</v>
      </c>
      <c r="G1421" s="3">
        <v>0.0</v>
      </c>
      <c r="H1421" s="3">
        <v>0.0</v>
      </c>
    </row>
    <row r="1422">
      <c r="C1422" s="3" t="str">
        <f t="shared" si="40"/>
        <v>LXVI</v>
      </c>
      <c r="D1422" s="5" t="s">
        <v>1422</v>
      </c>
      <c r="E1422" s="6">
        <v>0.0</v>
      </c>
      <c r="F1422" s="3">
        <v>0.0</v>
      </c>
      <c r="G1422" s="3">
        <v>0.0</v>
      </c>
      <c r="H1422" s="3">
        <v>0.0</v>
      </c>
    </row>
    <row r="1423">
      <c r="C1423" s="3" t="str">
        <f t="shared" si="40"/>
        <v>LXVII</v>
      </c>
      <c r="D1423" s="5" t="s">
        <v>1423</v>
      </c>
      <c r="E1423" s="6">
        <v>2.0</v>
      </c>
      <c r="F1423" s="3">
        <v>2.0</v>
      </c>
      <c r="G1423" s="3">
        <v>2.0</v>
      </c>
      <c r="H1423" s="3">
        <v>2.0</v>
      </c>
    </row>
    <row r="1424">
      <c r="C1424" s="3" t="str">
        <f t="shared" si="40"/>
        <v>LXVIII</v>
      </c>
      <c r="D1424" s="5" t="s">
        <v>1424</v>
      </c>
      <c r="E1424" s="6">
        <v>0.0</v>
      </c>
      <c r="F1424" s="3">
        <v>0.0</v>
      </c>
      <c r="G1424" s="3">
        <v>0.0</v>
      </c>
      <c r="H1424" s="3">
        <v>0.0</v>
      </c>
    </row>
    <row r="1425">
      <c r="C1425" s="3" t="str">
        <f t="shared" si="40"/>
        <v>LXIX</v>
      </c>
      <c r="D1425" s="5" t="s">
        <v>1425</v>
      </c>
      <c r="E1425" s="3">
        <v>2.0</v>
      </c>
      <c r="F1425" s="3">
        <v>2.0</v>
      </c>
      <c r="G1425" s="3">
        <v>2.0</v>
      </c>
      <c r="H1425" s="3">
        <v>2.0</v>
      </c>
    </row>
    <row r="1426">
      <c r="C1426" s="3" t="str">
        <f t="shared" si="40"/>
        <v>LXX</v>
      </c>
      <c r="D1426" s="5" t="s">
        <v>1426</v>
      </c>
      <c r="E1426" s="3">
        <v>1.0</v>
      </c>
      <c r="F1426" s="3">
        <v>1.0</v>
      </c>
      <c r="G1426" s="3">
        <v>1.0</v>
      </c>
      <c r="H1426" s="3">
        <v>1.0</v>
      </c>
    </row>
    <row r="1427">
      <c r="C1427" s="3" t="str">
        <f t="shared" si="40"/>
        <v>LXXI</v>
      </c>
      <c r="D1427" s="5" t="s">
        <v>1427</v>
      </c>
      <c r="E1427" s="3">
        <v>2.0</v>
      </c>
      <c r="F1427" s="3">
        <v>2.0</v>
      </c>
      <c r="G1427" s="3">
        <v>2.0</v>
      </c>
      <c r="H1427" s="3">
        <v>2.0</v>
      </c>
    </row>
    <row r="1428">
      <c r="C1428" s="3" t="str">
        <f t="shared" si="40"/>
        <v>LXXII</v>
      </c>
      <c r="D1428" s="5" t="s">
        <v>1428</v>
      </c>
      <c r="E1428" s="3">
        <v>2.0</v>
      </c>
      <c r="F1428" s="3">
        <v>2.0</v>
      </c>
      <c r="G1428" s="3">
        <v>2.0</v>
      </c>
      <c r="H1428" s="3">
        <v>2.0</v>
      </c>
    </row>
    <row r="1429">
      <c r="C1429" s="3" t="str">
        <f t="shared" si="40"/>
        <v>LXXIII</v>
      </c>
      <c r="D1429" s="10" t="s">
        <v>1429</v>
      </c>
      <c r="E1429" s="6">
        <v>2.0</v>
      </c>
      <c r="F1429" s="3">
        <v>2.0</v>
      </c>
      <c r="G1429" s="3">
        <v>2.0</v>
      </c>
      <c r="H1429" s="3">
        <v>2.0</v>
      </c>
    </row>
    <row r="1430">
      <c r="C1430" s="3" t="str">
        <f t="shared" si="40"/>
        <v>LXXIV</v>
      </c>
      <c r="D1430" s="10" t="s">
        <v>1430</v>
      </c>
      <c r="E1430" s="3">
        <v>0.0</v>
      </c>
      <c r="F1430" s="3">
        <v>0.0</v>
      </c>
      <c r="G1430" s="3">
        <v>0.0</v>
      </c>
      <c r="H1430" s="3">
        <v>0.0</v>
      </c>
    </row>
    <row r="1431">
      <c r="C1431" s="3" t="str">
        <f t="shared" si="40"/>
        <v>LXXV</v>
      </c>
      <c r="D1431" s="5" t="s">
        <v>1431</v>
      </c>
      <c r="E1431" s="3">
        <v>0.0</v>
      </c>
      <c r="F1431" s="3">
        <v>0.0</v>
      </c>
      <c r="G1431" s="3">
        <v>0.0</v>
      </c>
      <c r="H1431" s="3">
        <v>0.0</v>
      </c>
    </row>
    <row r="1432">
      <c r="C1432" s="3" t="str">
        <f t="shared" si="40"/>
        <v>LXXVI</v>
      </c>
      <c r="D1432" s="5" t="s">
        <v>1432</v>
      </c>
      <c r="E1432" s="3">
        <v>0.0</v>
      </c>
      <c r="F1432" s="3">
        <v>0.0</v>
      </c>
      <c r="G1432" s="3">
        <v>0.0</v>
      </c>
      <c r="H1432" s="3">
        <v>0.0</v>
      </c>
    </row>
    <row r="1433">
      <c r="C1433" s="3" t="str">
        <f t="shared" si="40"/>
        <v>LXXVII</v>
      </c>
      <c r="D1433" s="5" t="s">
        <v>1433</v>
      </c>
      <c r="E1433" s="3">
        <v>0.0</v>
      </c>
      <c r="F1433" s="3">
        <v>0.0</v>
      </c>
      <c r="G1433" s="3">
        <v>0.0</v>
      </c>
      <c r="H1433" s="3">
        <v>0.0</v>
      </c>
    </row>
    <row r="1434">
      <c r="C1434" s="3" t="str">
        <f t="shared" si="40"/>
        <v>LXXVIII</v>
      </c>
      <c r="D1434" s="5" t="s">
        <v>1434</v>
      </c>
      <c r="E1434" s="6">
        <v>0.0</v>
      </c>
      <c r="F1434" s="3">
        <v>0.0</v>
      </c>
      <c r="G1434" s="3">
        <v>0.0</v>
      </c>
      <c r="H1434" s="3">
        <v>0.0</v>
      </c>
    </row>
    <row r="1435">
      <c r="C1435" s="3" t="str">
        <f t="shared" si="40"/>
        <v>LXXIX</v>
      </c>
      <c r="D1435" s="5" t="s">
        <v>1435</v>
      </c>
      <c r="E1435" s="6">
        <v>1.0</v>
      </c>
      <c r="F1435" s="3">
        <v>2.0</v>
      </c>
      <c r="G1435" s="3">
        <v>2.0</v>
      </c>
      <c r="H1435" s="3">
        <v>2.0</v>
      </c>
    </row>
    <row r="1436">
      <c r="C1436" s="3" t="str">
        <f t="shared" si="40"/>
        <v>LXXX</v>
      </c>
      <c r="D1436" s="5" t="s">
        <v>1436</v>
      </c>
      <c r="E1436" s="6">
        <v>2.0</v>
      </c>
      <c r="F1436" s="3">
        <v>2.0</v>
      </c>
      <c r="G1436" s="3">
        <v>2.0</v>
      </c>
      <c r="H1436" s="3">
        <v>2.0</v>
      </c>
    </row>
    <row r="1437">
      <c r="C1437" s="3" t="str">
        <f t="shared" si="40"/>
        <v>LXXXI</v>
      </c>
      <c r="D1437" s="5" t="s">
        <v>1437</v>
      </c>
      <c r="E1437" s="6">
        <v>2.0</v>
      </c>
      <c r="F1437" s="3">
        <v>2.0</v>
      </c>
      <c r="G1437" s="3">
        <v>2.0</v>
      </c>
      <c r="H1437" s="3">
        <v>2.0</v>
      </c>
    </row>
    <row r="1438">
      <c r="C1438" s="3" t="str">
        <f t="shared" si="40"/>
        <v>LXXXII</v>
      </c>
      <c r="D1438" s="5" t="s">
        <v>1438</v>
      </c>
      <c r="E1438" s="6">
        <v>1.0</v>
      </c>
      <c r="F1438" s="3">
        <v>1.0</v>
      </c>
      <c r="G1438" s="3">
        <v>1.0</v>
      </c>
      <c r="H1438" s="3">
        <v>1.0</v>
      </c>
    </row>
    <row r="1439">
      <c r="C1439" s="3" t="str">
        <f t="shared" si="40"/>
        <v>LXXXIII</v>
      </c>
      <c r="D1439" s="5" t="s">
        <v>1439</v>
      </c>
      <c r="E1439" s="6">
        <v>1.0</v>
      </c>
      <c r="F1439" s="3">
        <v>1.0</v>
      </c>
      <c r="G1439" s="3">
        <v>1.0</v>
      </c>
      <c r="H1439" s="3">
        <v>1.0</v>
      </c>
    </row>
    <row r="1440">
      <c r="C1440" s="3" t="str">
        <f t="shared" si="40"/>
        <v>LXXXIV</v>
      </c>
      <c r="D1440" s="5" t="s">
        <v>1440</v>
      </c>
      <c r="E1440" s="6">
        <v>2.0</v>
      </c>
      <c r="F1440" s="3">
        <v>2.0</v>
      </c>
      <c r="G1440" s="3">
        <v>2.0</v>
      </c>
      <c r="H1440" s="3">
        <v>2.0</v>
      </c>
    </row>
    <row r="1441">
      <c r="C1441" s="3" t="str">
        <f t="shared" si="40"/>
        <v>LXXXV</v>
      </c>
      <c r="D1441" s="5" t="s">
        <v>1441</v>
      </c>
      <c r="E1441" s="6">
        <v>2.0</v>
      </c>
      <c r="F1441" s="3">
        <v>2.0</v>
      </c>
      <c r="G1441" s="3">
        <v>2.0</v>
      </c>
      <c r="H1441" s="3">
        <v>2.0</v>
      </c>
    </row>
    <row r="1442">
      <c r="C1442" s="3" t="str">
        <f t="shared" si="40"/>
        <v>LXXXVI</v>
      </c>
      <c r="D1442" s="5" t="s">
        <v>1442</v>
      </c>
      <c r="E1442" s="6">
        <v>2.0</v>
      </c>
      <c r="F1442" s="3">
        <v>2.0</v>
      </c>
      <c r="G1442" s="3">
        <v>2.0</v>
      </c>
      <c r="H1442" s="3">
        <v>2.0</v>
      </c>
    </row>
    <row r="1443">
      <c r="C1443" s="3" t="str">
        <f t="shared" si="40"/>
        <v>LXXXVII</v>
      </c>
      <c r="D1443" s="5" t="s">
        <v>1443</v>
      </c>
      <c r="E1443" s="6">
        <v>2.0</v>
      </c>
      <c r="F1443" s="3">
        <v>2.0</v>
      </c>
      <c r="G1443" s="3">
        <v>2.0</v>
      </c>
      <c r="H1443" s="3">
        <v>2.0</v>
      </c>
    </row>
    <row r="1444">
      <c r="C1444" s="3" t="str">
        <f t="shared" si="40"/>
        <v>LXXXVIII</v>
      </c>
      <c r="D1444" s="10" t="s">
        <v>1444</v>
      </c>
      <c r="E1444" s="6">
        <v>2.0</v>
      </c>
      <c r="F1444" s="3">
        <v>2.0</v>
      </c>
      <c r="G1444" s="3">
        <v>2.0</v>
      </c>
      <c r="H1444" s="3">
        <v>2.0</v>
      </c>
    </row>
    <row r="1445">
      <c r="C1445" s="3" t="str">
        <f t="shared" si="40"/>
        <v>LXXXIX</v>
      </c>
      <c r="D1445" s="10" t="s">
        <v>1445</v>
      </c>
      <c r="E1445" s="6">
        <v>2.0</v>
      </c>
      <c r="F1445" s="3">
        <v>2.0</v>
      </c>
      <c r="G1445" s="3">
        <v>2.0</v>
      </c>
      <c r="H1445" s="3">
        <v>2.0</v>
      </c>
    </row>
    <row r="1446">
      <c r="C1446" s="3" t="str">
        <f t="shared" si="40"/>
        <v>XC</v>
      </c>
      <c r="D1446" s="5" t="s">
        <v>1446</v>
      </c>
      <c r="E1446" s="6">
        <v>2.0</v>
      </c>
      <c r="F1446" s="3">
        <v>2.0</v>
      </c>
      <c r="G1446" s="3">
        <v>2.0</v>
      </c>
      <c r="H1446" s="3">
        <v>2.0</v>
      </c>
    </row>
    <row r="1447">
      <c r="C1447" s="3" t="str">
        <f t="shared" si="40"/>
        <v>XCI</v>
      </c>
      <c r="D1447" s="5" t="s">
        <v>1447</v>
      </c>
      <c r="E1447" s="6">
        <v>1.0</v>
      </c>
      <c r="F1447" s="3">
        <v>1.0</v>
      </c>
      <c r="G1447" s="3">
        <v>1.0</v>
      </c>
      <c r="H1447" s="3">
        <v>1.0</v>
      </c>
    </row>
    <row r="1448">
      <c r="C1448" s="3" t="str">
        <f t="shared" si="40"/>
        <v>XCII</v>
      </c>
      <c r="D1448" s="5" t="s">
        <v>1448</v>
      </c>
      <c r="E1448" s="6">
        <v>1.0</v>
      </c>
      <c r="F1448" s="3">
        <v>1.0</v>
      </c>
      <c r="G1448" s="3">
        <v>1.0</v>
      </c>
      <c r="H1448" s="3">
        <v>1.0</v>
      </c>
    </row>
    <row r="1449">
      <c r="C1449" s="3" t="str">
        <f t="shared" si="40"/>
        <v>XCIII</v>
      </c>
      <c r="D1449" s="5" t="s">
        <v>1449</v>
      </c>
      <c r="E1449" s="3">
        <v>2.0</v>
      </c>
      <c r="F1449" s="3">
        <v>2.0</v>
      </c>
      <c r="G1449" s="3">
        <v>2.0</v>
      </c>
      <c r="H1449" s="3">
        <v>2.0</v>
      </c>
    </row>
    <row r="1450">
      <c r="C1450" s="3" t="str">
        <f t="shared" si="40"/>
        <v>XCIV</v>
      </c>
      <c r="D1450" s="5" t="s">
        <v>1450</v>
      </c>
      <c r="E1450" s="3">
        <v>2.0</v>
      </c>
      <c r="F1450" s="3">
        <v>2.0</v>
      </c>
      <c r="G1450" s="3">
        <v>2.0</v>
      </c>
      <c r="H1450" s="3">
        <v>2.0</v>
      </c>
    </row>
    <row r="1451">
      <c r="C1451" s="3" t="str">
        <f t="shared" si="40"/>
        <v>XCV</v>
      </c>
      <c r="D1451" s="5" t="s">
        <v>1451</v>
      </c>
      <c r="E1451" s="3">
        <v>2.0</v>
      </c>
      <c r="F1451" s="3">
        <v>2.0</v>
      </c>
      <c r="G1451" s="3">
        <v>2.0</v>
      </c>
      <c r="H1451" s="3">
        <v>2.0</v>
      </c>
    </row>
    <row r="1452">
      <c r="C1452" s="3" t="str">
        <f t="shared" si="40"/>
        <v>XCVI</v>
      </c>
      <c r="D1452" s="10" t="s">
        <v>1452</v>
      </c>
      <c r="E1452" s="3">
        <v>2.0</v>
      </c>
      <c r="F1452" s="3">
        <v>2.0</v>
      </c>
      <c r="G1452" s="3">
        <v>2.0</v>
      </c>
      <c r="H1452" s="3">
        <v>2.0</v>
      </c>
    </row>
    <row r="1453">
      <c r="C1453" s="3" t="str">
        <f t="shared" si="40"/>
        <v>XCVII</v>
      </c>
      <c r="D1453" s="10" t="s">
        <v>1453</v>
      </c>
      <c r="E1453" s="3">
        <v>2.0</v>
      </c>
      <c r="F1453" s="3">
        <v>2.0</v>
      </c>
      <c r="G1453" s="3">
        <v>2.0</v>
      </c>
      <c r="H1453" s="3">
        <v>2.0</v>
      </c>
    </row>
    <row r="1454">
      <c r="C1454" s="3" t="str">
        <f t="shared" si="40"/>
        <v>XCVIII</v>
      </c>
      <c r="D1454" s="5" t="s">
        <v>1454</v>
      </c>
      <c r="E1454" s="3">
        <v>2.0</v>
      </c>
      <c r="F1454" s="3">
        <v>2.0</v>
      </c>
      <c r="G1454" s="3">
        <v>2.0</v>
      </c>
      <c r="H1454" s="3">
        <v>2.0</v>
      </c>
    </row>
    <row r="1455">
      <c r="C1455" s="3" t="str">
        <f t="shared" si="40"/>
        <v>XCIX</v>
      </c>
      <c r="D1455" s="5" t="s">
        <v>1455</v>
      </c>
      <c r="E1455" s="3">
        <v>2.0</v>
      </c>
      <c r="F1455" s="3">
        <v>2.0</v>
      </c>
      <c r="G1455" s="3">
        <v>2.0</v>
      </c>
      <c r="H1455" s="3">
        <v>2.0</v>
      </c>
    </row>
    <row r="1456">
      <c r="C1456" s="3" t="str">
        <f t="shared" si="40"/>
        <v>C</v>
      </c>
      <c r="D1456" s="5" t="s">
        <v>1456</v>
      </c>
      <c r="E1456" s="7">
        <v>1.0</v>
      </c>
      <c r="F1456" s="3">
        <v>2.0</v>
      </c>
      <c r="G1456" s="7">
        <v>1.0</v>
      </c>
      <c r="H1456" s="3">
        <v>1.0</v>
      </c>
    </row>
    <row r="1457">
      <c r="C1457" s="3" t="str">
        <f t="shared" si="40"/>
        <v>CI</v>
      </c>
      <c r="D1457" s="5" t="s">
        <v>1457</v>
      </c>
      <c r="E1457" s="3">
        <v>2.0</v>
      </c>
      <c r="F1457" s="3">
        <v>2.0</v>
      </c>
      <c r="G1457" s="3">
        <v>2.0</v>
      </c>
      <c r="H1457" s="3">
        <v>2.0</v>
      </c>
    </row>
    <row r="1458">
      <c r="C1458" s="3" t="str">
        <f t="shared" si="40"/>
        <v>CII</v>
      </c>
      <c r="D1458" s="10" t="s">
        <v>1458</v>
      </c>
      <c r="E1458" s="3">
        <v>2.0</v>
      </c>
      <c r="F1458" s="3">
        <v>2.0</v>
      </c>
      <c r="G1458" s="3">
        <v>2.0</v>
      </c>
      <c r="H1458" s="3">
        <v>2.0</v>
      </c>
    </row>
    <row r="1459">
      <c r="C1459" s="3" t="str">
        <f t="shared" si="40"/>
        <v>CIII</v>
      </c>
      <c r="D1459" s="10" t="s">
        <v>1459</v>
      </c>
      <c r="E1459" s="3">
        <v>2.0</v>
      </c>
      <c r="F1459" s="3">
        <v>2.0</v>
      </c>
      <c r="G1459" s="3">
        <v>2.0</v>
      </c>
      <c r="H1459" s="3">
        <v>2.0</v>
      </c>
    </row>
    <row r="1460">
      <c r="C1460" s="3" t="str">
        <f t="shared" si="40"/>
        <v>CIV</v>
      </c>
      <c r="D1460" s="5" t="s">
        <v>1460</v>
      </c>
      <c r="E1460" s="3">
        <v>1.0</v>
      </c>
      <c r="F1460" s="3">
        <v>1.0</v>
      </c>
      <c r="G1460" s="3">
        <v>1.0</v>
      </c>
      <c r="H1460" s="3">
        <v>1.0</v>
      </c>
    </row>
    <row r="1461">
      <c r="C1461" s="3" t="str">
        <f t="shared" si="40"/>
        <v>CV</v>
      </c>
      <c r="D1461" s="5" t="s">
        <v>1461</v>
      </c>
      <c r="E1461" s="6">
        <v>1.0</v>
      </c>
      <c r="F1461" s="3">
        <v>1.0</v>
      </c>
      <c r="G1461" s="3">
        <v>1.0</v>
      </c>
      <c r="H1461" s="3">
        <v>1.0</v>
      </c>
    </row>
    <row r="1462">
      <c r="C1462" s="3" t="str">
        <f t="shared" si="40"/>
        <v>CVI</v>
      </c>
      <c r="D1462" s="5" t="s">
        <v>1462</v>
      </c>
      <c r="E1462" s="3">
        <v>2.0</v>
      </c>
      <c r="F1462" s="3">
        <v>2.0</v>
      </c>
      <c r="G1462" s="3">
        <v>2.0</v>
      </c>
      <c r="H1462" s="3">
        <v>2.0</v>
      </c>
    </row>
    <row r="1463">
      <c r="C1463" s="3" t="str">
        <f t="shared" si="40"/>
        <v>CVII</v>
      </c>
      <c r="D1463" s="5" t="s">
        <v>1463</v>
      </c>
      <c r="E1463" s="3">
        <v>2.0</v>
      </c>
      <c r="F1463" s="3">
        <v>2.0</v>
      </c>
      <c r="G1463" s="3">
        <v>2.0</v>
      </c>
      <c r="H1463" s="3">
        <v>2.0</v>
      </c>
    </row>
    <row r="1464">
      <c r="C1464" s="3" t="str">
        <f t="shared" si="40"/>
        <v>CVIII</v>
      </c>
      <c r="D1464" s="5" t="s">
        <v>1464</v>
      </c>
      <c r="E1464" s="3">
        <v>2.0</v>
      </c>
      <c r="F1464" s="3">
        <v>2.0</v>
      </c>
      <c r="G1464" s="3">
        <v>2.0</v>
      </c>
      <c r="H1464" s="3">
        <v>2.0</v>
      </c>
    </row>
    <row r="1465">
      <c r="C1465" s="3" t="str">
        <f t="shared" si="40"/>
        <v>CIX</v>
      </c>
      <c r="D1465" s="5" t="s">
        <v>1465</v>
      </c>
      <c r="E1465" s="6">
        <v>2.0</v>
      </c>
      <c r="F1465" s="3">
        <v>2.0</v>
      </c>
      <c r="G1465" s="3">
        <v>2.0</v>
      </c>
      <c r="H1465" s="3">
        <v>2.0</v>
      </c>
    </row>
    <row r="1466">
      <c r="C1466" s="3" t="str">
        <f t="shared" si="40"/>
        <v>CX</v>
      </c>
      <c r="D1466" s="5" t="s">
        <v>1466</v>
      </c>
      <c r="E1466" s="6">
        <v>1.0</v>
      </c>
      <c r="F1466" s="3">
        <v>1.0</v>
      </c>
      <c r="G1466" s="3">
        <v>1.0</v>
      </c>
      <c r="H1466" s="3">
        <v>1.0</v>
      </c>
    </row>
    <row r="1467">
      <c r="C1467" s="3" t="str">
        <f t="shared" si="40"/>
        <v>CXI</v>
      </c>
      <c r="D1467" s="5" t="s">
        <v>1467</v>
      </c>
      <c r="E1467" s="6">
        <v>0.0</v>
      </c>
      <c r="F1467" s="3">
        <v>0.0</v>
      </c>
      <c r="G1467" s="3">
        <v>0.0</v>
      </c>
      <c r="H1467" s="3">
        <v>0.0</v>
      </c>
    </row>
    <row r="1468">
      <c r="C1468" s="3" t="str">
        <f t="shared" si="40"/>
        <v>CXII</v>
      </c>
      <c r="D1468" s="5" t="s">
        <v>1468</v>
      </c>
      <c r="E1468" s="6">
        <v>0.0</v>
      </c>
      <c r="F1468" s="3">
        <v>0.0</v>
      </c>
      <c r="G1468" s="3">
        <v>0.0</v>
      </c>
      <c r="H1468" s="3">
        <v>0.0</v>
      </c>
    </row>
    <row r="1469">
      <c r="C1469" s="3" t="str">
        <f t="shared" si="40"/>
        <v>CXIII</v>
      </c>
      <c r="D1469" s="5" t="s">
        <v>1469</v>
      </c>
      <c r="E1469" s="6">
        <v>2.0</v>
      </c>
      <c r="F1469" s="3">
        <v>2.0</v>
      </c>
      <c r="G1469" s="3">
        <v>2.0</v>
      </c>
      <c r="H1469" s="3">
        <v>2.0</v>
      </c>
    </row>
    <row r="1470">
      <c r="C1470" s="3" t="str">
        <f t="shared" si="40"/>
        <v>CXIV</v>
      </c>
      <c r="D1470" s="5" t="s">
        <v>1470</v>
      </c>
      <c r="E1470" s="6">
        <v>2.0</v>
      </c>
      <c r="F1470" s="3">
        <v>2.0</v>
      </c>
      <c r="G1470" s="3">
        <v>2.0</v>
      </c>
      <c r="H1470" s="3">
        <v>2.0</v>
      </c>
    </row>
    <row r="1471">
      <c r="C1471" s="3" t="str">
        <f t="shared" si="40"/>
        <v>CXV</v>
      </c>
      <c r="D1471" s="5" t="s">
        <v>1471</v>
      </c>
      <c r="E1471" s="6">
        <v>2.0</v>
      </c>
      <c r="F1471" s="3">
        <v>2.0</v>
      </c>
      <c r="G1471" s="3">
        <v>2.0</v>
      </c>
      <c r="H1471" s="3">
        <v>2.0</v>
      </c>
    </row>
    <row r="1472">
      <c r="C1472" s="3" t="str">
        <f t="shared" si="40"/>
        <v>CXVI</v>
      </c>
      <c r="D1472" s="5" t="s">
        <v>1472</v>
      </c>
      <c r="E1472" s="6">
        <v>0.0</v>
      </c>
      <c r="F1472" s="3">
        <v>0.0</v>
      </c>
      <c r="G1472" s="3">
        <v>0.0</v>
      </c>
      <c r="H1472" s="3">
        <v>0.0</v>
      </c>
    </row>
    <row r="1473">
      <c r="C1473" s="3" t="str">
        <f t="shared" si="40"/>
        <v>CXVII</v>
      </c>
      <c r="D1473" s="10" t="s">
        <v>1473</v>
      </c>
      <c r="E1473" s="6">
        <v>1.0</v>
      </c>
      <c r="F1473" s="3">
        <v>1.0</v>
      </c>
      <c r="G1473" s="3">
        <v>1.0</v>
      </c>
      <c r="H1473" s="3">
        <v>1.0</v>
      </c>
    </row>
    <row r="1474">
      <c r="C1474" s="3" t="str">
        <f t="shared" si="40"/>
        <v>CXVIII</v>
      </c>
      <c r="D1474" s="10" t="s">
        <v>1474</v>
      </c>
      <c r="E1474" s="6">
        <v>2.0</v>
      </c>
      <c r="F1474" s="3">
        <v>2.0</v>
      </c>
      <c r="G1474" s="3">
        <v>2.0</v>
      </c>
      <c r="H1474" s="3">
        <v>2.0</v>
      </c>
    </row>
    <row r="1475">
      <c r="C1475" s="3" t="str">
        <f t="shared" si="40"/>
        <v>CXIX</v>
      </c>
      <c r="D1475" s="5" t="s">
        <v>1475</v>
      </c>
      <c r="E1475" s="3">
        <v>1.0</v>
      </c>
      <c r="F1475" s="3">
        <v>1.0</v>
      </c>
      <c r="G1475" s="3">
        <v>1.0</v>
      </c>
      <c r="H1475" s="3">
        <v>1.0</v>
      </c>
    </row>
    <row r="1476">
      <c r="C1476" s="3" t="str">
        <f t="shared" si="40"/>
        <v>CXX</v>
      </c>
      <c r="D1476" s="5" t="s">
        <v>1476</v>
      </c>
      <c r="E1476" s="3">
        <v>1.0</v>
      </c>
      <c r="F1476" s="3">
        <v>1.0</v>
      </c>
      <c r="G1476" s="3">
        <v>1.0</v>
      </c>
      <c r="H1476" s="3">
        <v>1.0</v>
      </c>
    </row>
    <row r="1477">
      <c r="C1477" s="3" t="str">
        <f t="shared" si="40"/>
        <v>CXXI</v>
      </c>
      <c r="D1477" s="5" t="s">
        <v>1477</v>
      </c>
      <c r="E1477" s="3">
        <v>1.0</v>
      </c>
      <c r="F1477" s="3">
        <v>1.0</v>
      </c>
      <c r="G1477" s="3">
        <v>1.0</v>
      </c>
      <c r="H1477" s="3">
        <v>1.0</v>
      </c>
    </row>
    <row r="1478">
      <c r="A1478" s="3"/>
      <c r="B1478" s="3" t="s">
        <v>30</v>
      </c>
      <c r="C1478" s="3" t="str">
        <f t="shared" ref="C1478:C1512" si="41">ROMAN(ROW()-1477)
</f>
        <v>I</v>
      </c>
      <c r="D1478" s="5" t="s">
        <v>1478</v>
      </c>
      <c r="E1478" s="3">
        <v>1.0</v>
      </c>
      <c r="F1478" s="3">
        <v>1.0</v>
      </c>
      <c r="G1478" s="3">
        <v>1.0</v>
      </c>
      <c r="H1478" s="3">
        <v>1.0</v>
      </c>
    </row>
    <row r="1479">
      <c r="C1479" s="3" t="str">
        <f t="shared" si="41"/>
        <v>II</v>
      </c>
      <c r="D1479" s="5" t="s">
        <v>1479</v>
      </c>
      <c r="E1479" s="3">
        <v>1.0</v>
      </c>
      <c r="F1479" s="3">
        <v>1.0</v>
      </c>
      <c r="G1479" s="3">
        <v>1.0</v>
      </c>
      <c r="H1479" s="3">
        <v>1.0</v>
      </c>
    </row>
    <row r="1480">
      <c r="C1480" s="3" t="str">
        <f t="shared" si="41"/>
        <v>III</v>
      </c>
      <c r="D1480" s="5" t="s">
        <v>1480</v>
      </c>
      <c r="E1480" s="3">
        <v>0.0</v>
      </c>
      <c r="F1480" s="3">
        <v>0.0</v>
      </c>
      <c r="G1480" s="3">
        <v>0.0</v>
      </c>
      <c r="H1480" s="3">
        <v>0.0</v>
      </c>
    </row>
    <row r="1481">
      <c r="C1481" s="3" t="str">
        <f t="shared" si="41"/>
        <v>IV</v>
      </c>
      <c r="D1481" s="5" t="s">
        <v>1481</v>
      </c>
      <c r="E1481" s="3">
        <v>0.0</v>
      </c>
      <c r="F1481" s="3">
        <v>0.0</v>
      </c>
      <c r="G1481" s="3">
        <v>0.0</v>
      </c>
      <c r="H1481" s="3">
        <v>0.0</v>
      </c>
    </row>
    <row r="1482">
      <c r="C1482" s="3" t="str">
        <f t="shared" si="41"/>
        <v>V</v>
      </c>
      <c r="D1482" s="5" t="s">
        <v>1482</v>
      </c>
      <c r="E1482" s="3">
        <v>2.0</v>
      </c>
      <c r="F1482" s="3">
        <v>2.0</v>
      </c>
      <c r="G1482" s="3">
        <v>2.0</v>
      </c>
      <c r="H1482" s="3">
        <v>2.0</v>
      </c>
    </row>
    <row r="1483">
      <c r="C1483" s="3" t="str">
        <f t="shared" si="41"/>
        <v>VI</v>
      </c>
      <c r="D1483" s="5" t="s">
        <v>1483</v>
      </c>
      <c r="E1483" s="3">
        <v>2.0</v>
      </c>
      <c r="F1483" s="3">
        <v>2.0</v>
      </c>
      <c r="G1483" s="3">
        <v>2.0</v>
      </c>
      <c r="H1483" s="3">
        <v>2.0</v>
      </c>
    </row>
    <row r="1484">
      <c r="C1484" s="3" t="str">
        <f t="shared" si="41"/>
        <v>VII</v>
      </c>
      <c r="D1484" s="5" t="s">
        <v>1484</v>
      </c>
      <c r="E1484" s="3">
        <v>1.0</v>
      </c>
      <c r="F1484" s="3">
        <v>1.0</v>
      </c>
      <c r="G1484" s="3">
        <v>1.0</v>
      </c>
      <c r="H1484" s="3">
        <v>1.0</v>
      </c>
    </row>
    <row r="1485">
      <c r="C1485" s="3" t="str">
        <f t="shared" si="41"/>
        <v>VIII</v>
      </c>
      <c r="D1485" s="5" t="s">
        <v>1485</v>
      </c>
      <c r="E1485" s="3">
        <v>2.0</v>
      </c>
      <c r="F1485" s="3">
        <v>2.0</v>
      </c>
      <c r="G1485" s="3">
        <v>2.0</v>
      </c>
      <c r="H1485" s="3">
        <v>2.0</v>
      </c>
    </row>
    <row r="1486">
      <c r="C1486" s="3" t="str">
        <f t="shared" si="41"/>
        <v>IX</v>
      </c>
      <c r="D1486" s="5" t="s">
        <v>1486</v>
      </c>
      <c r="E1486" s="3">
        <v>2.0</v>
      </c>
      <c r="F1486" s="3">
        <v>2.0</v>
      </c>
      <c r="G1486" s="3">
        <v>2.0</v>
      </c>
      <c r="H1486" s="3">
        <v>2.0</v>
      </c>
    </row>
    <row r="1487">
      <c r="C1487" s="3" t="str">
        <f t="shared" si="41"/>
        <v>X</v>
      </c>
      <c r="D1487" s="5" t="s">
        <v>1487</v>
      </c>
      <c r="E1487" s="3">
        <v>1.0</v>
      </c>
      <c r="F1487" s="3">
        <v>1.0</v>
      </c>
      <c r="G1487" s="3">
        <v>1.0</v>
      </c>
      <c r="H1487" s="3">
        <v>1.0</v>
      </c>
    </row>
    <row r="1488">
      <c r="C1488" s="3" t="str">
        <f t="shared" si="41"/>
        <v>XI</v>
      </c>
      <c r="D1488" s="5" t="s">
        <v>1488</v>
      </c>
      <c r="E1488" s="3">
        <v>1.0</v>
      </c>
      <c r="F1488" s="3">
        <v>1.0</v>
      </c>
      <c r="G1488" s="3">
        <v>1.0</v>
      </c>
      <c r="H1488" s="3">
        <v>1.0</v>
      </c>
    </row>
    <row r="1489">
      <c r="C1489" s="3" t="str">
        <f t="shared" si="41"/>
        <v>XII</v>
      </c>
      <c r="D1489" s="5" t="s">
        <v>1489</v>
      </c>
      <c r="E1489" s="3">
        <v>2.0</v>
      </c>
      <c r="F1489" s="3">
        <v>2.0</v>
      </c>
      <c r="G1489" s="3">
        <v>2.0</v>
      </c>
      <c r="H1489" s="3">
        <v>2.0</v>
      </c>
    </row>
    <row r="1490">
      <c r="C1490" s="3" t="str">
        <f t="shared" si="41"/>
        <v>XIII</v>
      </c>
      <c r="D1490" s="5" t="s">
        <v>1490</v>
      </c>
      <c r="E1490" s="3">
        <v>2.0</v>
      </c>
      <c r="F1490" s="3">
        <v>2.0</v>
      </c>
      <c r="G1490" s="3">
        <v>2.0</v>
      </c>
      <c r="H1490" s="3">
        <v>2.0</v>
      </c>
    </row>
    <row r="1491">
      <c r="C1491" s="3" t="str">
        <f t="shared" si="41"/>
        <v>XIV</v>
      </c>
      <c r="D1491" s="5" t="s">
        <v>1491</v>
      </c>
      <c r="E1491" s="3">
        <v>1.0</v>
      </c>
      <c r="F1491" s="3">
        <v>1.0</v>
      </c>
      <c r="G1491" s="3">
        <v>1.0</v>
      </c>
      <c r="H1491" s="3">
        <v>1.0</v>
      </c>
    </row>
    <row r="1492">
      <c r="C1492" s="3" t="str">
        <f t="shared" si="41"/>
        <v>XV</v>
      </c>
      <c r="D1492" s="10" t="s">
        <v>1492</v>
      </c>
      <c r="E1492" s="3">
        <v>1.0</v>
      </c>
      <c r="F1492" s="3">
        <v>1.0</v>
      </c>
      <c r="G1492" s="3">
        <v>1.0</v>
      </c>
      <c r="H1492" s="3">
        <v>1.0</v>
      </c>
    </row>
    <row r="1493">
      <c r="C1493" s="3" t="str">
        <f t="shared" si="41"/>
        <v>XVI</v>
      </c>
      <c r="D1493" s="10" t="s">
        <v>1493</v>
      </c>
      <c r="E1493" s="3">
        <v>1.0</v>
      </c>
      <c r="F1493" s="3">
        <v>1.0</v>
      </c>
      <c r="G1493" s="3">
        <v>1.0</v>
      </c>
      <c r="H1493" s="3">
        <v>1.0</v>
      </c>
    </row>
    <row r="1494">
      <c r="C1494" s="3" t="str">
        <f t="shared" si="41"/>
        <v>XVII</v>
      </c>
      <c r="D1494" s="5" t="s">
        <v>1494</v>
      </c>
      <c r="E1494" s="3">
        <v>1.0</v>
      </c>
      <c r="F1494" s="3">
        <v>1.0</v>
      </c>
      <c r="G1494" s="3">
        <v>1.0</v>
      </c>
      <c r="H1494" s="3">
        <v>1.0</v>
      </c>
    </row>
    <row r="1495">
      <c r="C1495" s="3" t="str">
        <f t="shared" si="41"/>
        <v>XVIII</v>
      </c>
      <c r="D1495" s="5" t="s">
        <v>1495</v>
      </c>
      <c r="E1495" s="3">
        <v>1.0</v>
      </c>
      <c r="F1495" s="3">
        <v>1.0</v>
      </c>
      <c r="G1495" s="3">
        <v>1.0</v>
      </c>
      <c r="H1495" s="3">
        <v>1.0</v>
      </c>
    </row>
    <row r="1496">
      <c r="C1496" s="3" t="str">
        <f t="shared" si="41"/>
        <v>XIX</v>
      </c>
      <c r="D1496" s="5" t="s">
        <v>1496</v>
      </c>
      <c r="E1496" s="3">
        <v>1.0</v>
      </c>
      <c r="F1496" s="3">
        <v>1.0</v>
      </c>
      <c r="G1496" s="3">
        <v>1.0</v>
      </c>
      <c r="H1496" s="3">
        <v>1.0</v>
      </c>
    </row>
    <row r="1497">
      <c r="C1497" s="3" t="str">
        <f t="shared" si="41"/>
        <v>XX</v>
      </c>
      <c r="D1497" s="5" t="s">
        <v>1497</v>
      </c>
      <c r="E1497" s="3">
        <v>1.0</v>
      </c>
      <c r="F1497" s="3">
        <v>1.0</v>
      </c>
      <c r="G1497" s="3">
        <v>1.0</v>
      </c>
      <c r="H1497" s="3">
        <v>1.0</v>
      </c>
    </row>
    <row r="1498">
      <c r="C1498" s="3" t="str">
        <f t="shared" si="41"/>
        <v>XXI</v>
      </c>
      <c r="D1498" s="5" t="s">
        <v>1498</v>
      </c>
      <c r="E1498" s="3">
        <v>1.0</v>
      </c>
      <c r="F1498" s="3">
        <v>1.0</v>
      </c>
      <c r="G1498" s="3">
        <v>1.0</v>
      </c>
      <c r="H1498" s="3">
        <v>1.0</v>
      </c>
    </row>
    <row r="1499">
      <c r="C1499" s="3" t="str">
        <f t="shared" si="41"/>
        <v>XXII</v>
      </c>
      <c r="D1499" s="5" t="s">
        <v>1499</v>
      </c>
      <c r="E1499" s="6">
        <v>2.0</v>
      </c>
      <c r="F1499" s="3">
        <v>2.0</v>
      </c>
      <c r="G1499" s="3">
        <v>2.0</v>
      </c>
      <c r="H1499" s="3">
        <v>2.0</v>
      </c>
    </row>
    <row r="1500">
      <c r="C1500" s="3" t="str">
        <f t="shared" si="41"/>
        <v>XXIII</v>
      </c>
      <c r="D1500" s="5" t="s">
        <v>1500</v>
      </c>
      <c r="E1500" s="3">
        <v>2.0</v>
      </c>
      <c r="F1500" s="3">
        <v>2.0</v>
      </c>
      <c r="G1500" s="3">
        <v>2.0</v>
      </c>
      <c r="H1500" s="3">
        <v>2.0</v>
      </c>
    </row>
    <row r="1501">
      <c r="C1501" s="3" t="str">
        <f t="shared" si="41"/>
        <v>XXIV</v>
      </c>
      <c r="D1501" s="5" t="s">
        <v>1501</v>
      </c>
      <c r="E1501" s="3">
        <v>1.0</v>
      </c>
      <c r="F1501" s="3">
        <v>1.0</v>
      </c>
      <c r="G1501" s="3">
        <v>1.0</v>
      </c>
      <c r="H1501" s="3">
        <v>1.0</v>
      </c>
    </row>
    <row r="1502">
      <c r="C1502" s="3" t="str">
        <f t="shared" si="41"/>
        <v>XXV</v>
      </c>
      <c r="D1502" s="5" t="s">
        <v>1502</v>
      </c>
      <c r="E1502" s="3">
        <v>1.0</v>
      </c>
      <c r="F1502" s="3">
        <v>1.0</v>
      </c>
      <c r="G1502" s="3">
        <v>1.0</v>
      </c>
      <c r="H1502" s="3">
        <v>1.0</v>
      </c>
    </row>
    <row r="1503">
      <c r="C1503" s="3" t="str">
        <f t="shared" si="41"/>
        <v>XXVI</v>
      </c>
      <c r="D1503" s="10" t="s">
        <v>1503</v>
      </c>
      <c r="E1503" s="3">
        <v>1.0</v>
      </c>
      <c r="F1503" s="3">
        <v>1.0</v>
      </c>
      <c r="G1503" s="3">
        <v>1.0</v>
      </c>
      <c r="H1503" s="3">
        <v>1.0</v>
      </c>
    </row>
    <row r="1504">
      <c r="C1504" s="3" t="str">
        <f t="shared" si="41"/>
        <v>XXVII</v>
      </c>
      <c r="D1504" s="10" t="s">
        <v>1504</v>
      </c>
      <c r="E1504" s="3">
        <v>2.0</v>
      </c>
      <c r="F1504" s="3">
        <v>2.0</v>
      </c>
      <c r="G1504" s="3">
        <v>2.0</v>
      </c>
      <c r="H1504" s="3">
        <v>2.0</v>
      </c>
    </row>
    <row r="1505">
      <c r="C1505" s="3" t="str">
        <f t="shared" si="41"/>
        <v>XXVIII</v>
      </c>
      <c r="D1505" s="5" t="s">
        <v>1505</v>
      </c>
      <c r="E1505" s="6">
        <v>2.0</v>
      </c>
      <c r="F1505" s="3">
        <v>2.0</v>
      </c>
      <c r="G1505" s="3">
        <v>2.0</v>
      </c>
      <c r="H1505" s="3">
        <v>2.0</v>
      </c>
    </row>
    <row r="1506">
      <c r="C1506" s="3" t="str">
        <f t="shared" si="41"/>
        <v>XXIX</v>
      </c>
      <c r="D1506" s="5" t="s">
        <v>1506</v>
      </c>
      <c r="E1506" s="3">
        <v>2.0</v>
      </c>
      <c r="F1506" s="3">
        <v>2.0</v>
      </c>
      <c r="G1506" s="3">
        <v>2.0</v>
      </c>
      <c r="H1506" s="3">
        <v>2.0</v>
      </c>
    </row>
    <row r="1507">
      <c r="C1507" s="3" t="str">
        <f t="shared" si="41"/>
        <v>XXX</v>
      </c>
      <c r="D1507" s="5" t="s">
        <v>1507</v>
      </c>
      <c r="E1507" s="3">
        <v>2.0</v>
      </c>
      <c r="F1507" s="3">
        <v>2.0</v>
      </c>
      <c r="G1507" s="3">
        <v>2.0</v>
      </c>
      <c r="H1507" s="3">
        <v>2.0</v>
      </c>
    </row>
    <row r="1508">
      <c r="C1508" s="3" t="str">
        <f t="shared" si="41"/>
        <v>XXXI</v>
      </c>
      <c r="D1508" s="5" t="s">
        <v>1508</v>
      </c>
      <c r="E1508" s="3">
        <v>2.0</v>
      </c>
      <c r="F1508" s="3">
        <v>2.0</v>
      </c>
      <c r="G1508" s="3">
        <v>2.0</v>
      </c>
      <c r="H1508" s="3">
        <v>2.0</v>
      </c>
    </row>
    <row r="1509">
      <c r="C1509" s="3" t="str">
        <f t="shared" si="41"/>
        <v>XXXII</v>
      </c>
      <c r="D1509" s="5" t="s">
        <v>1509</v>
      </c>
      <c r="E1509" s="3">
        <v>2.0</v>
      </c>
      <c r="F1509" s="3">
        <v>2.0</v>
      </c>
      <c r="G1509" s="3">
        <v>2.0</v>
      </c>
      <c r="H1509" s="3">
        <v>2.0</v>
      </c>
    </row>
    <row r="1510">
      <c r="C1510" s="3" t="str">
        <f t="shared" si="41"/>
        <v>XXXIII</v>
      </c>
      <c r="D1510" s="5" t="s">
        <v>1510</v>
      </c>
      <c r="E1510" s="3">
        <v>1.0</v>
      </c>
      <c r="F1510" s="3">
        <v>1.0</v>
      </c>
      <c r="G1510" s="3">
        <v>1.0</v>
      </c>
      <c r="H1510" s="3">
        <v>1.0</v>
      </c>
    </row>
    <row r="1511">
      <c r="C1511" s="3" t="str">
        <f t="shared" si="41"/>
        <v>XXXIV</v>
      </c>
      <c r="D1511" s="10" t="s">
        <v>1511</v>
      </c>
      <c r="E1511" s="3">
        <v>1.0</v>
      </c>
      <c r="F1511" s="3">
        <v>1.0</v>
      </c>
      <c r="G1511" s="3">
        <v>1.0</v>
      </c>
      <c r="H1511" s="3">
        <v>1.0</v>
      </c>
    </row>
    <row r="1512">
      <c r="C1512" s="3" t="str">
        <f t="shared" si="41"/>
        <v>XXXV</v>
      </c>
      <c r="D1512" s="10" t="s">
        <v>1512</v>
      </c>
      <c r="E1512" s="6">
        <v>1.0</v>
      </c>
      <c r="F1512" s="3">
        <v>1.0</v>
      </c>
      <c r="G1512" s="3">
        <v>1.0</v>
      </c>
      <c r="H1512" s="3">
        <v>1.0</v>
      </c>
    </row>
    <row r="1513">
      <c r="A1513" s="3"/>
      <c r="B1513" s="3" t="s">
        <v>77</v>
      </c>
      <c r="C1513" s="3" t="str">
        <f t="shared" ref="C1513:C1555" si="42">ROMAN(ROW()-1512)
</f>
        <v>I</v>
      </c>
      <c r="D1513" s="5" t="s">
        <v>1513</v>
      </c>
      <c r="E1513" s="7">
        <v>0.0</v>
      </c>
      <c r="F1513" s="3">
        <v>1.0</v>
      </c>
      <c r="G1513" s="7">
        <v>0.0</v>
      </c>
      <c r="H1513" s="3">
        <v>0.0</v>
      </c>
    </row>
    <row r="1514">
      <c r="C1514" s="3" t="str">
        <f t="shared" si="42"/>
        <v>II</v>
      </c>
      <c r="D1514" s="5" t="s">
        <v>1514</v>
      </c>
      <c r="E1514" s="3">
        <v>1.0</v>
      </c>
      <c r="F1514" s="3">
        <v>1.0</v>
      </c>
      <c r="G1514" s="3">
        <v>1.0</v>
      </c>
      <c r="H1514" s="3">
        <v>1.0</v>
      </c>
    </row>
    <row r="1515">
      <c r="C1515" s="3" t="str">
        <f t="shared" si="42"/>
        <v>III</v>
      </c>
      <c r="D1515" s="5" t="s">
        <v>1515</v>
      </c>
      <c r="E1515" s="3">
        <v>1.0</v>
      </c>
      <c r="F1515" s="3">
        <v>1.0</v>
      </c>
      <c r="G1515" s="3">
        <v>1.0</v>
      </c>
      <c r="H1515" s="3">
        <v>1.0</v>
      </c>
    </row>
    <row r="1516">
      <c r="C1516" s="3" t="str">
        <f t="shared" si="42"/>
        <v>IV</v>
      </c>
      <c r="D1516" s="5" t="s">
        <v>1516</v>
      </c>
      <c r="E1516" s="3">
        <v>1.0</v>
      </c>
      <c r="F1516" s="3">
        <v>1.0</v>
      </c>
      <c r="G1516" s="3">
        <v>1.0</v>
      </c>
      <c r="H1516" s="3">
        <v>1.0</v>
      </c>
    </row>
    <row r="1517">
      <c r="C1517" s="3" t="str">
        <f t="shared" si="42"/>
        <v>V</v>
      </c>
      <c r="D1517" s="5" t="s">
        <v>1517</v>
      </c>
      <c r="E1517" s="3">
        <v>2.0</v>
      </c>
      <c r="F1517" s="3">
        <v>2.0</v>
      </c>
      <c r="G1517" s="3">
        <v>2.0</v>
      </c>
      <c r="H1517" s="3">
        <v>2.0</v>
      </c>
    </row>
    <row r="1518">
      <c r="C1518" s="3" t="str">
        <f t="shared" si="42"/>
        <v>VI</v>
      </c>
      <c r="D1518" s="5" t="s">
        <v>1518</v>
      </c>
      <c r="E1518" s="3">
        <v>1.0</v>
      </c>
      <c r="F1518" s="3">
        <v>1.0</v>
      </c>
      <c r="G1518" s="3">
        <v>1.0</v>
      </c>
      <c r="H1518" s="3">
        <v>1.0</v>
      </c>
    </row>
    <row r="1519">
      <c r="C1519" s="3" t="str">
        <f t="shared" si="42"/>
        <v>VII</v>
      </c>
      <c r="D1519" s="5" t="s">
        <v>1518</v>
      </c>
      <c r="E1519" s="3">
        <v>1.0</v>
      </c>
      <c r="F1519" s="3">
        <v>1.0</v>
      </c>
      <c r="G1519" s="3">
        <v>1.0</v>
      </c>
      <c r="H1519" s="3">
        <v>1.0</v>
      </c>
    </row>
    <row r="1520">
      <c r="C1520" s="3" t="str">
        <f t="shared" si="42"/>
        <v>VIII</v>
      </c>
      <c r="D1520" s="10" t="s">
        <v>1519</v>
      </c>
      <c r="E1520" s="3">
        <v>2.0</v>
      </c>
      <c r="F1520" s="3">
        <v>2.0</v>
      </c>
      <c r="G1520" s="3">
        <v>2.0</v>
      </c>
      <c r="H1520" s="3">
        <v>2.0</v>
      </c>
    </row>
    <row r="1521">
      <c r="C1521" s="3" t="str">
        <f t="shared" si="42"/>
        <v>IX</v>
      </c>
      <c r="D1521" s="10" t="s">
        <v>1520</v>
      </c>
      <c r="E1521" s="3">
        <v>2.0</v>
      </c>
      <c r="F1521" s="3">
        <v>2.0</v>
      </c>
      <c r="G1521" s="3">
        <v>2.0</v>
      </c>
      <c r="H1521" s="3">
        <v>2.0</v>
      </c>
    </row>
    <row r="1522">
      <c r="C1522" s="3" t="str">
        <f t="shared" si="42"/>
        <v>X</v>
      </c>
      <c r="D1522" s="5" t="s">
        <v>1521</v>
      </c>
      <c r="E1522" s="3">
        <v>2.0</v>
      </c>
      <c r="F1522" s="3">
        <v>2.0</v>
      </c>
      <c r="G1522" s="3">
        <v>2.0</v>
      </c>
      <c r="H1522" s="3">
        <v>2.0</v>
      </c>
    </row>
    <row r="1523">
      <c r="C1523" s="3" t="str">
        <f t="shared" si="42"/>
        <v>XI</v>
      </c>
      <c r="D1523" s="5" t="s">
        <v>1522</v>
      </c>
      <c r="E1523" s="7">
        <v>1.0</v>
      </c>
      <c r="F1523" s="3">
        <v>2.0</v>
      </c>
      <c r="G1523" s="3">
        <v>2.0</v>
      </c>
      <c r="H1523" s="3">
        <v>1.0</v>
      </c>
    </row>
    <row r="1524">
      <c r="C1524" s="3" t="str">
        <f t="shared" si="42"/>
        <v>XII</v>
      </c>
      <c r="D1524" s="10" t="s">
        <v>1523</v>
      </c>
      <c r="E1524" s="3">
        <v>2.0</v>
      </c>
      <c r="F1524" s="3">
        <v>2.0</v>
      </c>
      <c r="G1524" s="3">
        <v>2.0</v>
      </c>
      <c r="H1524" s="3">
        <v>2.0</v>
      </c>
    </row>
    <row r="1525">
      <c r="C1525" s="3" t="str">
        <f t="shared" si="42"/>
        <v>XIII</v>
      </c>
      <c r="D1525" s="5" t="s">
        <v>1524</v>
      </c>
      <c r="E1525" s="3">
        <v>2.0</v>
      </c>
      <c r="F1525" s="3">
        <v>2.0</v>
      </c>
      <c r="G1525" s="3">
        <v>2.0</v>
      </c>
      <c r="H1525" s="3">
        <v>2.0</v>
      </c>
    </row>
    <row r="1526">
      <c r="C1526" s="3" t="str">
        <f t="shared" si="42"/>
        <v>XIV</v>
      </c>
      <c r="D1526" s="5" t="s">
        <v>1525</v>
      </c>
      <c r="E1526" s="3">
        <v>1.0</v>
      </c>
      <c r="F1526" s="3">
        <v>1.0</v>
      </c>
      <c r="G1526" s="3">
        <v>1.0</v>
      </c>
      <c r="H1526" s="3">
        <v>1.0</v>
      </c>
    </row>
    <row r="1527">
      <c r="C1527" s="3" t="str">
        <f t="shared" si="42"/>
        <v>XV</v>
      </c>
      <c r="D1527" s="5" t="s">
        <v>1526</v>
      </c>
      <c r="E1527" s="3">
        <v>2.0</v>
      </c>
      <c r="F1527" s="3">
        <v>2.0</v>
      </c>
      <c r="G1527" s="3">
        <v>2.0</v>
      </c>
      <c r="H1527" s="3">
        <v>2.0</v>
      </c>
    </row>
    <row r="1528">
      <c r="C1528" s="3" t="str">
        <f t="shared" si="42"/>
        <v>XVI</v>
      </c>
      <c r="D1528" s="5" t="s">
        <v>1527</v>
      </c>
      <c r="E1528" s="6">
        <v>0.0</v>
      </c>
      <c r="F1528" s="3">
        <v>0.0</v>
      </c>
      <c r="G1528" s="3">
        <v>0.0</v>
      </c>
      <c r="H1528" s="3">
        <v>0.0</v>
      </c>
    </row>
    <row r="1529">
      <c r="C1529" s="3" t="str">
        <f t="shared" si="42"/>
        <v>XVII</v>
      </c>
      <c r="D1529" s="10" t="s">
        <v>1528</v>
      </c>
      <c r="E1529" s="3">
        <v>0.0</v>
      </c>
      <c r="F1529" s="3">
        <v>0.0</v>
      </c>
      <c r="G1529" s="3">
        <v>0.0</v>
      </c>
      <c r="H1529" s="3">
        <v>0.0</v>
      </c>
    </row>
    <row r="1530">
      <c r="C1530" s="3" t="str">
        <f t="shared" si="42"/>
        <v>XVIII</v>
      </c>
      <c r="D1530" s="5" t="s">
        <v>1529</v>
      </c>
      <c r="E1530" s="3">
        <v>1.0</v>
      </c>
      <c r="F1530" s="3">
        <v>1.0</v>
      </c>
      <c r="G1530" s="3">
        <v>1.0</v>
      </c>
      <c r="H1530" s="3">
        <v>1.0</v>
      </c>
    </row>
    <row r="1531">
      <c r="C1531" s="3" t="str">
        <f t="shared" si="42"/>
        <v>XIX</v>
      </c>
      <c r="D1531" s="10" t="s">
        <v>1530</v>
      </c>
      <c r="E1531" s="3">
        <v>2.0</v>
      </c>
      <c r="F1531" s="3">
        <v>2.0</v>
      </c>
      <c r="G1531" s="3">
        <v>2.0</v>
      </c>
      <c r="H1531" s="3">
        <v>2.0</v>
      </c>
    </row>
    <row r="1532">
      <c r="C1532" s="3" t="str">
        <f t="shared" si="42"/>
        <v>XX</v>
      </c>
      <c r="D1532" s="5" t="s">
        <v>1531</v>
      </c>
      <c r="E1532" s="3">
        <v>0.0</v>
      </c>
      <c r="F1532" s="3">
        <v>0.0</v>
      </c>
      <c r="G1532" s="3">
        <v>0.0</v>
      </c>
      <c r="H1532" s="3">
        <v>0.0</v>
      </c>
    </row>
    <row r="1533">
      <c r="C1533" s="3" t="str">
        <f t="shared" si="42"/>
        <v>XXI</v>
      </c>
      <c r="D1533" s="5" t="s">
        <v>1532</v>
      </c>
      <c r="E1533" s="7">
        <v>1.0</v>
      </c>
      <c r="F1533" s="3">
        <v>2.0</v>
      </c>
      <c r="G1533" s="7">
        <v>1.0</v>
      </c>
      <c r="H1533" s="3">
        <v>1.0</v>
      </c>
    </row>
    <row r="1534">
      <c r="C1534" s="3" t="str">
        <f t="shared" si="42"/>
        <v>XXII</v>
      </c>
      <c r="D1534" s="5" t="s">
        <v>1533</v>
      </c>
      <c r="E1534" s="3">
        <v>2.0</v>
      </c>
      <c r="F1534" s="3">
        <v>2.0</v>
      </c>
      <c r="G1534" s="3">
        <v>2.0</v>
      </c>
      <c r="H1534" s="3">
        <v>2.0</v>
      </c>
    </row>
    <row r="1535">
      <c r="C1535" s="3" t="str">
        <f t="shared" si="42"/>
        <v>XXIII</v>
      </c>
      <c r="D1535" s="10" t="s">
        <v>1534</v>
      </c>
      <c r="E1535" s="3">
        <v>0.0</v>
      </c>
      <c r="F1535" s="3">
        <v>0.0</v>
      </c>
      <c r="G1535" s="3">
        <v>0.0</v>
      </c>
      <c r="H1535" s="3">
        <v>0.0</v>
      </c>
    </row>
    <row r="1536">
      <c r="C1536" s="3" t="str">
        <f t="shared" si="42"/>
        <v>XXIV</v>
      </c>
      <c r="D1536" s="10" t="s">
        <v>1535</v>
      </c>
      <c r="E1536" s="3">
        <v>2.0</v>
      </c>
      <c r="F1536" s="3">
        <v>2.0</v>
      </c>
      <c r="G1536" s="3">
        <v>2.0</v>
      </c>
      <c r="H1536" s="3">
        <v>2.0</v>
      </c>
    </row>
    <row r="1537">
      <c r="C1537" s="3" t="str">
        <f t="shared" si="42"/>
        <v>XXV</v>
      </c>
      <c r="D1537" s="5" t="s">
        <v>1536</v>
      </c>
      <c r="E1537" s="3">
        <v>2.0</v>
      </c>
      <c r="F1537" s="3">
        <v>2.0</v>
      </c>
      <c r="G1537" s="3">
        <v>2.0</v>
      </c>
      <c r="H1537" s="3">
        <v>2.0</v>
      </c>
    </row>
    <row r="1538">
      <c r="C1538" s="3" t="str">
        <f t="shared" si="42"/>
        <v>XXVI</v>
      </c>
      <c r="D1538" s="10" t="s">
        <v>1537</v>
      </c>
      <c r="E1538" s="3">
        <v>1.0</v>
      </c>
      <c r="F1538" s="3">
        <v>1.0</v>
      </c>
      <c r="G1538" s="3">
        <v>1.0</v>
      </c>
      <c r="H1538" s="3">
        <v>1.0</v>
      </c>
    </row>
    <row r="1539">
      <c r="C1539" s="3" t="str">
        <f t="shared" si="42"/>
        <v>XXVII</v>
      </c>
      <c r="D1539" s="10" t="s">
        <v>1538</v>
      </c>
      <c r="E1539" s="3">
        <v>1.0</v>
      </c>
      <c r="F1539" s="3">
        <v>1.0</v>
      </c>
      <c r="G1539" s="3">
        <v>1.0</v>
      </c>
      <c r="H1539" s="3">
        <v>1.0</v>
      </c>
    </row>
    <row r="1540">
      <c r="C1540" s="3" t="str">
        <f t="shared" si="42"/>
        <v>XXVIII</v>
      </c>
      <c r="D1540" s="5" t="s">
        <v>1539</v>
      </c>
      <c r="E1540" s="3">
        <v>2.0</v>
      </c>
      <c r="F1540" s="3">
        <v>2.0</v>
      </c>
      <c r="G1540" s="3">
        <v>2.0</v>
      </c>
      <c r="H1540" s="3">
        <v>2.0</v>
      </c>
    </row>
    <row r="1541">
      <c r="C1541" s="3" t="str">
        <f t="shared" si="42"/>
        <v>XXIX</v>
      </c>
      <c r="D1541" s="5" t="s">
        <v>1540</v>
      </c>
      <c r="E1541" s="3">
        <v>2.0</v>
      </c>
      <c r="F1541" s="3">
        <v>2.0</v>
      </c>
      <c r="G1541" s="3">
        <v>2.0</v>
      </c>
      <c r="H1541" s="3">
        <v>2.0</v>
      </c>
    </row>
    <row r="1542">
      <c r="C1542" s="3" t="str">
        <f t="shared" si="42"/>
        <v>XXX</v>
      </c>
      <c r="D1542" s="5" t="s">
        <v>1541</v>
      </c>
      <c r="E1542" s="3">
        <v>2.0</v>
      </c>
      <c r="F1542" s="3">
        <v>2.0</v>
      </c>
      <c r="G1542" s="3">
        <v>2.0</v>
      </c>
      <c r="H1542" s="3">
        <v>2.0</v>
      </c>
    </row>
    <row r="1543">
      <c r="C1543" s="3" t="str">
        <f t="shared" si="42"/>
        <v>XXXI</v>
      </c>
      <c r="D1543" s="5" t="s">
        <v>1542</v>
      </c>
      <c r="E1543" s="3">
        <v>2.0</v>
      </c>
      <c r="F1543" s="3">
        <v>2.0</v>
      </c>
      <c r="G1543" s="3">
        <v>2.0</v>
      </c>
      <c r="H1543" s="3">
        <v>2.0</v>
      </c>
    </row>
    <row r="1544">
      <c r="C1544" s="3" t="str">
        <f t="shared" si="42"/>
        <v>XXXII</v>
      </c>
      <c r="D1544" s="10" t="s">
        <v>1543</v>
      </c>
      <c r="E1544" s="3">
        <v>2.0</v>
      </c>
      <c r="F1544" s="3">
        <v>2.0</v>
      </c>
      <c r="G1544" s="3">
        <v>2.0</v>
      </c>
      <c r="H1544" s="3">
        <v>2.0</v>
      </c>
    </row>
    <row r="1545">
      <c r="C1545" s="3" t="str">
        <f t="shared" si="42"/>
        <v>XXXIII</v>
      </c>
      <c r="D1545" s="10" t="s">
        <v>1544</v>
      </c>
      <c r="E1545" s="3">
        <v>2.0</v>
      </c>
      <c r="F1545" s="3">
        <v>2.0</v>
      </c>
      <c r="G1545" s="3">
        <v>2.0</v>
      </c>
      <c r="H1545" s="3">
        <v>2.0</v>
      </c>
    </row>
    <row r="1546">
      <c r="C1546" s="3" t="str">
        <f t="shared" si="42"/>
        <v>XXXIV</v>
      </c>
      <c r="D1546" s="5" t="s">
        <v>1545</v>
      </c>
      <c r="E1546" s="3">
        <v>2.0</v>
      </c>
      <c r="F1546" s="3">
        <v>2.0</v>
      </c>
      <c r="G1546" s="3">
        <v>2.0</v>
      </c>
      <c r="H1546" s="3">
        <v>2.0</v>
      </c>
    </row>
    <row r="1547">
      <c r="C1547" s="3" t="str">
        <f t="shared" si="42"/>
        <v>XXXV</v>
      </c>
      <c r="D1547" s="5" t="s">
        <v>1546</v>
      </c>
      <c r="E1547" s="3">
        <v>2.0</v>
      </c>
      <c r="F1547" s="3">
        <v>2.0</v>
      </c>
      <c r="G1547" s="3">
        <v>2.0</v>
      </c>
      <c r="H1547" s="3">
        <v>2.0</v>
      </c>
    </row>
    <row r="1548">
      <c r="C1548" s="3" t="str">
        <f t="shared" si="42"/>
        <v>XXXVI</v>
      </c>
      <c r="D1548" s="5" t="s">
        <v>1547</v>
      </c>
      <c r="E1548" s="3">
        <v>2.0</v>
      </c>
      <c r="F1548" s="3">
        <v>2.0</v>
      </c>
      <c r="G1548" s="3">
        <v>2.0</v>
      </c>
      <c r="H1548" s="3">
        <v>2.0</v>
      </c>
    </row>
    <row r="1549">
      <c r="C1549" s="3" t="str">
        <f t="shared" si="42"/>
        <v>XXXVII</v>
      </c>
      <c r="D1549" s="5" t="s">
        <v>1548</v>
      </c>
      <c r="E1549" s="3">
        <v>2.0</v>
      </c>
      <c r="F1549" s="3">
        <v>2.0</v>
      </c>
      <c r="G1549" s="3">
        <v>2.0</v>
      </c>
      <c r="H1549" s="3">
        <v>2.0</v>
      </c>
    </row>
    <row r="1550">
      <c r="C1550" s="3" t="str">
        <f t="shared" si="42"/>
        <v>XXXVIII</v>
      </c>
      <c r="D1550" s="5" t="s">
        <v>1549</v>
      </c>
      <c r="E1550" s="3">
        <v>2.0</v>
      </c>
      <c r="F1550" s="3">
        <v>2.0</v>
      </c>
      <c r="G1550" s="3">
        <v>2.0</v>
      </c>
      <c r="H1550" s="3">
        <v>2.0</v>
      </c>
    </row>
    <row r="1551">
      <c r="C1551" s="3" t="str">
        <f t="shared" si="42"/>
        <v>XXXIX</v>
      </c>
      <c r="D1551" s="5" t="s">
        <v>1550</v>
      </c>
      <c r="E1551" s="3">
        <v>2.0</v>
      </c>
      <c r="F1551" s="3">
        <v>2.0</v>
      </c>
      <c r="G1551" s="3">
        <v>2.0</v>
      </c>
      <c r="H1551" s="3">
        <v>2.0</v>
      </c>
    </row>
    <row r="1552">
      <c r="C1552" s="3" t="str">
        <f t="shared" si="42"/>
        <v>XL</v>
      </c>
      <c r="D1552" s="5" t="s">
        <v>1551</v>
      </c>
      <c r="E1552" s="3">
        <v>2.0</v>
      </c>
      <c r="F1552" s="3">
        <v>2.0</v>
      </c>
      <c r="G1552" s="3">
        <v>2.0</v>
      </c>
      <c r="H1552" s="3">
        <v>2.0</v>
      </c>
    </row>
    <row r="1553">
      <c r="C1553" s="3" t="str">
        <f t="shared" si="42"/>
        <v>XLI</v>
      </c>
      <c r="D1553" s="5" t="s">
        <v>1552</v>
      </c>
      <c r="E1553" s="3">
        <v>1.0</v>
      </c>
      <c r="F1553" s="3">
        <v>1.0</v>
      </c>
      <c r="G1553" s="3">
        <v>1.0</v>
      </c>
      <c r="H1553" s="3">
        <v>1.0</v>
      </c>
    </row>
    <row r="1554">
      <c r="C1554" s="3" t="str">
        <f t="shared" si="42"/>
        <v>XLII</v>
      </c>
      <c r="D1554" s="5" t="s">
        <v>1553</v>
      </c>
      <c r="E1554" s="3">
        <v>1.0</v>
      </c>
      <c r="F1554" s="3">
        <v>1.0</v>
      </c>
      <c r="G1554" s="3">
        <v>1.0</v>
      </c>
      <c r="H1554" s="3">
        <v>1.0</v>
      </c>
    </row>
    <row r="1555">
      <c r="C1555" s="3" t="str">
        <f t="shared" si="42"/>
        <v>XLIII</v>
      </c>
      <c r="D1555" s="5" t="s">
        <v>1554</v>
      </c>
      <c r="E1555" s="3">
        <v>1.0</v>
      </c>
      <c r="F1555" s="3">
        <v>1.0</v>
      </c>
      <c r="G1555" s="3">
        <v>1.0</v>
      </c>
      <c r="H1555" s="3">
        <v>1.0</v>
      </c>
    </row>
    <row r="1556">
      <c r="A1556" s="3">
        <v>11.0</v>
      </c>
      <c r="B1556" s="3" t="s">
        <v>8</v>
      </c>
      <c r="C1556" s="3" t="str">
        <f t="shared" ref="C1556:C1585" si="43">ROMAN(ROW()-1555)
</f>
        <v>I</v>
      </c>
      <c r="D1556" s="5" t="s">
        <v>1555</v>
      </c>
      <c r="E1556" s="3">
        <v>2.0</v>
      </c>
      <c r="F1556" s="3">
        <v>2.0</v>
      </c>
      <c r="G1556" s="3">
        <v>2.0</v>
      </c>
      <c r="H1556" s="3">
        <v>2.0</v>
      </c>
    </row>
    <row r="1557">
      <c r="C1557" s="3" t="str">
        <f t="shared" si="43"/>
        <v>II</v>
      </c>
      <c r="D1557" s="5" t="s">
        <v>1556</v>
      </c>
      <c r="E1557" s="3">
        <v>0.0</v>
      </c>
      <c r="F1557" s="3">
        <v>0.0</v>
      </c>
      <c r="G1557" s="3">
        <v>0.0</v>
      </c>
      <c r="H1557" s="3">
        <v>0.0</v>
      </c>
    </row>
    <row r="1558">
      <c r="C1558" s="3" t="str">
        <f t="shared" si="43"/>
        <v>III</v>
      </c>
      <c r="D1558" s="5" t="s">
        <v>1557</v>
      </c>
      <c r="E1558" s="3">
        <v>1.0</v>
      </c>
      <c r="F1558" s="3">
        <v>1.0</v>
      </c>
      <c r="G1558" s="3">
        <v>1.0</v>
      </c>
      <c r="H1558" s="3">
        <v>1.0</v>
      </c>
    </row>
    <row r="1559">
      <c r="C1559" s="3" t="str">
        <f t="shared" si="43"/>
        <v>IV</v>
      </c>
      <c r="D1559" s="5" t="s">
        <v>1558</v>
      </c>
      <c r="E1559" s="3">
        <v>1.0</v>
      </c>
      <c r="F1559" s="3">
        <v>1.0</v>
      </c>
      <c r="G1559" s="3">
        <v>1.0</v>
      </c>
      <c r="H1559" s="3">
        <v>1.0</v>
      </c>
    </row>
    <row r="1560">
      <c r="C1560" s="3" t="str">
        <f t="shared" si="43"/>
        <v>V</v>
      </c>
      <c r="D1560" s="5" t="s">
        <v>1559</v>
      </c>
      <c r="E1560" s="3">
        <v>1.0</v>
      </c>
      <c r="F1560" s="3">
        <v>1.0</v>
      </c>
      <c r="G1560" s="3">
        <v>1.0</v>
      </c>
      <c r="H1560" s="3">
        <v>1.0</v>
      </c>
    </row>
    <row r="1561">
      <c r="C1561" s="3" t="str">
        <f t="shared" si="43"/>
        <v>VI</v>
      </c>
      <c r="D1561" s="5" t="s">
        <v>1560</v>
      </c>
      <c r="E1561" s="3">
        <v>1.0</v>
      </c>
      <c r="F1561" s="3">
        <v>1.0</v>
      </c>
      <c r="G1561" s="3">
        <v>1.0</v>
      </c>
      <c r="H1561" s="3">
        <v>1.0</v>
      </c>
    </row>
    <row r="1562">
      <c r="C1562" s="3" t="str">
        <f t="shared" si="43"/>
        <v>VII</v>
      </c>
      <c r="D1562" s="5" t="s">
        <v>1561</v>
      </c>
      <c r="E1562" s="3">
        <v>1.0</v>
      </c>
      <c r="F1562" s="3">
        <v>1.0</v>
      </c>
      <c r="G1562" s="3">
        <v>1.0</v>
      </c>
      <c r="H1562" s="3">
        <v>1.0</v>
      </c>
    </row>
    <row r="1563">
      <c r="C1563" s="3" t="str">
        <f t="shared" si="43"/>
        <v>VIII</v>
      </c>
      <c r="D1563" s="5" t="s">
        <v>1562</v>
      </c>
      <c r="E1563" s="3">
        <v>0.0</v>
      </c>
      <c r="F1563" s="3">
        <v>0.0</v>
      </c>
      <c r="G1563" s="3">
        <v>0.0</v>
      </c>
      <c r="H1563" s="3">
        <v>0.0</v>
      </c>
    </row>
    <row r="1564">
      <c r="C1564" s="3" t="str">
        <f t="shared" si="43"/>
        <v>IX</v>
      </c>
      <c r="D1564" s="5" t="s">
        <v>1563</v>
      </c>
      <c r="E1564" s="3">
        <v>1.0</v>
      </c>
      <c r="F1564" s="3">
        <v>1.0</v>
      </c>
      <c r="G1564" s="3">
        <v>1.0</v>
      </c>
      <c r="H1564" s="3">
        <v>1.0</v>
      </c>
    </row>
    <row r="1565">
      <c r="C1565" s="3" t="str">
        <f t="shared" si="43"/>
        <v>X</v>
      </c>
      <c r="D1565" s="5" t="s">
        <v>1564</v>
      </c>
      <c r="E1565" s="3">
        <v>0.0</v>
      </c>
      <c r="F1565" s="3">
        <v>0.0</v>
      </c>
      <c r="G1565" s="3">
        <v>0.0</v>
      </c>
      <c r="H1565" s="3">
        <v>0.0</v>
      </c>
    </row>
    <row r="1566">
      <c r="C1566" s="3" t="str">
        <f t="shared" si="43"/>
        <v>XI</v>
      </c>
      <c r="D1566" s="5" t="s">
        <v>1565</v>
      </c>
      <c r="E1566" s="3">
        <v>1.0</v>
      </c>
      <c r="F1566" s="3">
        <v>1.0</v>
      </c>
      <c r="G1566" s="3">
        <v>1.0</v>
      </c>
      <c r="H1566" s="3">
        <v>1.0</v>
      </c>
    </row>
    <row r="1567">
      <c r="C1567" s="3" t="str">
        <f t="shared" si="43"/>
        <v>XII</v>
      </c>
      <c r="D1567" s="5" t="s">
        <v>1566</v>
      </c>
      <c r="E1567" s="3">
        <v>2.0</v>
      </c>
      <c r="F1567" s="3">
        <v>2.0</v>
      </c>
      <c r="G1567" s="3">
        <v>2.0</v>
      </c>
      <c r="H1567" s="3">
        <v>2.0</v>
      </c>
    </row>
    <row r="1568">
      <c r="C1568" s="3" t="str">
        <f t="shared" si="43"/>
        <v>XIII</v>
      </c>
      <c r="D1568" s="5" t="s">
        <v>1567</v>
      </c>
      <c r="E1568" s="3">
        <v>2.0</v>
      </c>
      <c r="F1568" s="3">
        <v>2.0</v>
      </c>
      <c r="G1568" s="3">
        <v>2.0</v>
      </c>
      <c r="H1568" s="3">
        <v>2.0</v>
      </c>
    </row>
    <row r="1569">
      <c r="C1569" s="3" t="str">
        <f t="shared" si="43"/>
        <v>XIV</v>
      </c>
      <c r="D1569" s="5" t="s">
        <v>1568</v>
      </c>
      <c r="E1569" s="3">
        <v>0.0</v>
      </c>
      <c r="F1569" s="3">
        <v>0.0</v>
      </c>
      <c r="G1569" s="3">
        <v>0.0</v>
      </c>
      <c r="H1569" s="3">
        <v>0.0</v>
      </c>
    </row>
    <row r="1570">
      <c r="C1570" s="3" t="str">
        <f t="shared" si="43"/>
        <v>XV</v>
      </c>
      <c r="D1570" s="5" t="s">
        <v>1569</v>
      </c>
      <c r="E1570" s="3">
        <v>1.0</v>
      </c>
      <c r="F1570" s="3">
        <v>1.0</v>
      </c>
      <c r="G1570" s="3">
        <v>1.0</v>
      </c>
      <c r="H1570" s="3">
        <v>1.0</v>
      </c>
    </row>
    <row r="1571">
      <c r="C1571" s="3" t="str">
        <f t="shared" si="43"/>
        <v>XVI</v>
      </c>
      <c r="D1571" s="5" t="s">
        <v>1570</v>
      </c>
      <c r="E1571" s="3">
        <v>1.0</v>
      </c>
      <c r="F1571" s="3">
        <v>1.0</v>
      </c>
      <c r="G1571" s="3">
        <v>1.0</v>
      </c>
      <c r="H1571" s="3">
        <v>1.0</v>
      </c>
    </row>
    <row r="1572">
      <c r="C1572" s="3" t="str">
        <f t="shared" si="43"/>
        <v>XVII</v>
      </c>
      <c r="D1572" s="5" t="s">
        <v>1571</v>
      </c>
      <c r="E1572" s="3">
        <v>1.0</v>
      </c>
      <c r="F1572" s="3">
        <v>1.0</v>
      </c>
      <c r="G1572" s="3">
        <v>1.0</v>
      </c>
      <c r="H1572" s="3">
        <v>1.0</v>
      </c>
    </row>
    <row r="1573">
      <c r="C1573" s="3" t="str">
        <f t="shared" si="43"/>
        <v>XVIII</v>
      </c>
      <c r="D1573" s="5" t="s">
        <v>1572</v>
      </c>
      <c r="E1573" s="3">
        <v>1.0</v>
      </c>
      <c r="F1573" s="3">
        <v>1.0</v>
      </c>
      <c r="G1573" s="3">
        <v>1.0</v>
      </c>
      <c r="H1573" s="3">
        <v>1.0</v>
      </c>
    </row>
    <row r="1574">
      <c r="C1574" s="3" t="str">
        <f t="shared" si="43"/>
        <v>XIX</v>
      </c>
      <c r="D1574" s="5" t="s">
        <v>1573</v>
      </c>
      <c r="E1574" s="3">
        <v>1.0</v>
      </c>
      <c r="F1574" s="3">
        <v>1.0</v>
      </c>
      <c r="G1574" s="3">
        <v>1.0</v>
      </c>
      <c r="H1574" s="3">
        <v>1.0</v>
      </c>
    </row>
    <row r="1575">
      <c r="C1575" s="3" t="str">
        <f t="shared" si="43"/>
        <v>XX</v>
      </c>
      <c r="D1575" s="5" t="s">
        <v>1555</v>
      </c>
      <c r="E1575" s="3">
        <v>1.0</v>
      </c>
      <c r="F1575" s="3">
        <v>1.0</v>
      </c>
      <c r="G1575" s="3">
        <v>1.0</v>
      </c>
      <c r="H1575" s="3">
        <v>1.0</v>
      </c>
    </row>
    <row r="1576">
      <c r="C1576" s="3" t="str">
        <f t="shared" si="43"/>
        <v>XXI</v>
      </c>
      <c r="D1576" s="5" t="s">
        <v>1556</v>
      </c>
      <c r="E1576" s="3">
        <v>0.0</v>
      </c>
      <c r="F1576" s="3">
        <v>0.0</v>
      </c>
      <c r="G1576" s="3">
        <v>0.0</v>
      </c>
      <c r="H1576" s="3">
        <v>0.0</v>
      </c>
    </row>
    <row r="1577">
      <c r="C1577" s="3" t="str">
        <f t="shared" si="43"/>
        <v>XXII</v>
      </c>
      <c r="D1577" s="5" t="s">
        <v>1574</v>
      </c>
      <c r="E1577" s="3">
        <v>0.0</v>
      </c>
      <c r="F1577" s="3">
        <v>0.0</v>
      </c>
      <c r="G1577" s="3">
        <v>0.0</v>
      </c>
      <c r="H1577" s="3">
        <v>0.0</v>
      </c>
    </row>
    <row r="1578">
      <c r="C1578" s="3" t="str">
        <f t="shared" si="43"/>
        <v>XXIII</v>
      </c>
      <c r="D1578" s="5" t="s">
        <v>1575</v>
      </c>
      <c r="E1578" s="3">
        <v>0.0</v>
      </c>
      <c r="F1578" s="3">
        <v>0.0</v>
      </c>
      <c r="G1578" s="3">
        <v>0.0</v>
      </c>
      <c r="H1578" s="3">
        <v>0.0</v>
      </c>
    </row>
    <row r="1579">
      <c r="C1579" s="3" t="str">
        <f t="shared" si="43"/>
        <v>XXIV</v>
      </c>
      <c r="D1579" s="5" t="s">
        <v>1576</v>
      </c>
      <c r="E1579" s="3">
        <v>1.0</v>
      </c>
      <c r="F1579" s="3">
        <v>1.0</v>
      </c>
      <c r="G1579" s="3">
        <v>1.0</v>
      </c>
      <c r="H1579" s="3">
        <v>1.0</v>
      </c>
    </row>
    <row r="1580">
      <c r="C1580" s="3" t="str">
        <f t="shared" si="43"/>
        <v>XXV</v>
      </c>
      <c r="D1580" s="5" t="s">
        <v>1577</v>
      </c>
      <c r="E1580" s="3">
        <v>1.0</v>
      </c>
      <c r="F1580" s="3">
        <v>1.0</v>
      </c>
      <c r="G1580" s="3">
        <v>1.0</v>
      </c>
      <c r="H1580" s="3">
        <v>1.0</v>
      </c>
    </row>
    <row r="1581">
      <c r="C1581" s="3" t="str">
        <f t="shared" si="43"/>
        <v>XXVI</v>
      </c>
      <c r="D1581" s="5" t="s">
        <v>1578</v>
      </c>
      <c r="E1581" s="3">
        <v>1.0</v>
      </c>
      <c r="F1581" s="3">
        <v>1.0</v>
      </c>
      <c r="G1581" s="3">
        <v>1.0</v>
      </c>
      <c r="H1581" s="3">
        <v>1.0</v>
      </c>
    </row>
    <row r="1582">
      <c r="C1582" s="3" t="str">
        <f t="shared" si="43"/>
        <v>XXVII</v>
      </c>
      <c r="D1582" s="5" t="s">
        <v>1579</v>
      </c>
      <c r="E1582" s="3">
        <v>1.0</v>
      </c>
      <c r="F1582" s="3">
        <v>1.0</v>
      </c>
      <c r="G1582" s="3">
        <v>1.0</v>
      </c>
      <c r="H1582" s="3">
        <v>1.0</v>
      </c>
    </row>
    <row r="1583">
      <c r="C1583" s="3" t="str">
        <f t="shared" si="43"/>
        <v>XXVIII</v>
      </c>
      <c r="D1583" s="5" t="s">
        <v>1580</v>
      </c>
      <c r="E1583" s="3">
        <v>0.0</v>
      </c>
      <c r="F1583" s="3">
        <v>0.0</v>
      </c>
      <c r="G1583" s="3">
        <v>0.0</v>
      </c>
      <c r="H1583" s="3">
        <v>0.0</v>
      </c>
    </row>
    <row r="1584">
      <c r="C1584" s="3" t="str">
        <f t="shared" si="43"/>
        <v>XXIX</v>
      </c>
      <c r="D1584" s="5" t="s">
        <v>1581</v>
      </c>
      <c r="E1584" s="3">
        <v>1.0</v>
      </c>
      <c r="F1584" s="3">
        <v>1.0</v>
      </c>
      <c r="G1584" s="3">
        <v>1.0</v>
      </c>
      <c r="H1584" s="3">
        <v>1.0</v>
      </c>
    </row>
    <row r="1585">
      <c r="C1585" s="3" t="str">
        <f t="shared" si="43"/>
        <v>XXX</v>
      </c>
      <c r="D1585" s="5" t="s">
        <v>1582</v>
      </c>
      <c r="E1585" s="3">
        <v>0.0</v>
      </c>
      <c r="F1585" s="3">
        <v>0.0</v>
      </c>
      <c r="G1585" s="3">
        <v>0.0</v>
      </c>
      <c r="H1585" s="3">
        <v>0.0</v>
      </c>
    </row>
    <row r="1586">
      <c r="A1586" s="3"/>
      <c r="B1586" s="3" t="s">
        <v>30</v>
      </c>
      <c r="C1586" s="3" t="str">
        <f t="shared" ref="C1586:C1640" si="44">ROMAN(ROW()-1585)
</f>
        <v>I</v>
      </c>
      <c r="D1586" s="5" t="s">
        <v>1583</v>
      </c>
      <c r="E1586" s="3">
        <v>1.0</v>
      </c>
      <c r="F1586" s="3">
        <v>1.0</v>
      </c>
      <c r="G1586" s="3">
        <v>1.0</v>
      </c>
      <c r="H1586" s="3">
        <v>1.0</v>
      </c>
    </row>
    <row r="1587">
      <c r="C1587" s="3" t="str">
        <f t="shared" si="44"/>
        <v>II</v>
      </c>
      <c r="D1587" s="5" t="s">
        <v>1584</v>
      </c>
      <c r="E1587" s="3">
        <v>1.0</v>
      </c>
      <c r="F1587" s="3">
        <v>1.0</v>
      </c>
      <c r="G1587" s="3">
        <v>1.0</v>
      </c>
      <c r="H1587" s="3">
        <v>1.0</v>
      </c>
    </row>
    <row r="1588">
      <c r="C1588" s="3" t="str">
        <f t="shared" si="44"/>
        <v>III</v>
      </c>
      <c r="D1588" s="5" t="s">
        <v>1585</v>
      </c>
      <c r="E1588" s="3">
        <v>1.0</v>
      </c>
      <c r="F1588" s="3">
        <v>1.0</v>
      </c>
      <c r="G1588" s="3">
        <v>1.0</v>
      </c>
      <c r="H1588" s="3">
        <v>1.0</v>
      </c>
    </row>
    <row r="1589">
      <c r="C1589" s="3" t="str">
        <f t="shared" si="44"/>
        <v>IV</v>
      </c>
      <c r="D1589" s="5" t="s">
        <v>1586</v>
      </c>
      <c r="E1589" s="3">
        <v>1.0</v>
      </c>
      <c r="F1589" s="3">
        <v>1.0</v>
      </c>
      <c r="G1589" s="3">
        <v>1.0</v>
      </c>
      <c r="H1589" s="3">
        <v>1.0</v>
      </c>
    </row>
    <row r="1590">
      <c r="C1590" s="3" t="str">
        <f t="shared" si="44"/>
        <v>V</v>
      </c>
      <c r="D1590" s="5" t="s">
        <v>1587</v>
      </c>
      <c r="E1590" s="7">
        <v>2.0</v>
      </c>
      <c r="F1590" s="3">
        <v>1.0</v>
      </c>
      <c r="G1590" s="3">
        <v>1.0</v>
      </c>
      <c r="H1590" s="3">
        <v>1.0</v>
      </c>
    </row>
    <row r="1591">
      <c r="C1591" s="3" t="str">
        <f t="shared" si="44"/>
        <v>VI</v>
      </c>
      <c r="D1591" s="5" t="s">
        <v>1588</v>
      </c>
      <c r="E1591" s="3">
        <v>1.0</v>
      </c>
      <c r="F1591" s="3">
        <v>1.0</v>
      </c>
      <c r="G1591" s="3">
        <v>1.0</v>
      </c>
      <c r="H1591" s="3">
        <v>1.0</v>
      </c>
    </row>
    <row r="1592">
      <c r="C1592" s="3" t="str">
        <f t="shared" si="44"/>
        <v>VII</v>
      </c>
      <c r="D1592" s="5" t="s">
        <v>1589</v>
      </c>
      <c r="E1592" s="3">
        <v>1.0</v>
      </c>
      <c r="F1592" s="3">
        <v>1.0</v>
      </c>
      <c r="G1592" s="3">
        <v>1.0</v>
      </c>
      <c r="H1592" s="3">
        <v>1.0</v>
      </c>
    </row>
    <row r="1593">
      <c r="C1593" s="3" t="str">
        <f t="shared" si="44"/>
        <v>VIII</v>
      </c>
      <c r="D1593" s="5" t="s">
        <v>1590</v>
      </c>
      <c r="E1593" s="3">
        <v>1.0</v>
      </c>
      <c r="F1593" s="3">
        <v>1.0</v>
      </c>
      <c r="G1593" s="3">
        <v>1.0</v>
      </c>
      <c r="H1593" s="3">
        <v>1.0</v>
      </c>
    </row>
    <row r="1594">
      <c r="C1594" s="3" t="str">
        <f t="shared" si="44"/>
        <v>IX</v>
      </c>
      <c r="D1594" s="5" t="s">
        <v>1591</v>
      </c>
      <c r="E1594" s="3">
        <v>0.0</v>
      </c>
      <c r="F1594" s="3">
        <v>0.0</v>
      </c>
      <c r="G1594" s="3">
        <v>0.0</v>
      </c>
      <c r="H1594" s="3">
        <v>0.0</v>
      </c>
    </row>
    <row r="1595">
      <c r="C1595" s="3" t="str">
        <f t="shared" si="44"/>
        <v>X</v>
      </c>
      <c r="D1595" s="5" t="s">
        <v>1592</v>
      </c>
      <c r="E1595" s="3">
        <v>1.0</v>
      </c>
      <c r="F1595" s="3">
        <v>1.0</v>
      </c>
      <c r="G1595" s="3">
        <v>1.0</v>
      </c>
      <c r="H1595" s="3">
        <v>1.0</v>
      </c>
    </row>
    <row r="1596">
      <c r="C1596" s="3" t="str">
        <f t="shared" si="44"/>
        <v>XI</v>
      </c>
      <c r="D1596" s="5" t="s">
        <v>1593</v>
      </c>
      <c r="E1596" s="3">
        <v>1.0</v>
      </c>
      <c r="F1596" s="3">
        <v>1.0</v>
      </c>
      <c r="G1596" s="3">
        <v>1.0</v>
      </c>
      <c r="H1596" s="3">
        <v>1.0</v>
      </c>
    </row>
    <row r="1597">
      <c r="C1597" s="3" t="str">
        <f t="shared" si="44"/>
        <v>XII</v>
      </c>
      <c r="D1597" s="5" t="s">
        <v>1594</v>
      </c>
      <c r="E1597" s="3">
        <v>1.0</v>
      </c>
      <c r="F1597" s="3">
        <v>1.0</v>
      </c>
      <c r="G1597" s="3">
        <v>1.0</v>
      </c>
      <c r="H1597" s="3">
        <v>1.0</v>
      </c>
    </row>
    <row r="1598">
      <c r="C1598" s="3" t="str">
        <f t="shared" si="44"/>
        <v>XIII</v>
      </c>
      <c r="D1598" s="5" t="s">
        <v>1595</v>
      </c>
      <c r="E1598" s="3">
        <v>2.0</v>
      </c>
      <c r="F1598" s="3">
        <v>2.0</v>
      </c>
      <c r="G1598" s="3">
        <v>2.0</v>
      </c>
      <c r="H1598" s="3">
        <v>2.0</v>
      </c>
    </row>
    <row r="1599">
      <c r="C1599" s="3" t="str">
        <f t="shared" si="44"/>
        <v>XIV</v>
      </c>
      <c r="D1599" s="5" t="s">
        <v>1596</v>
      </c>
      <c r="E1599" s="3">
        <v>0.0</v>
      </c>
      <c r="F1599" s="3">
        <v>0.0</v>
      </c>
      <c r="G1599" s="3">
        <v>0.0</v>
      </c>
      <c r="H1599" s="3">
        <v>0.0</v>
      </c>
    </row>
    <row r="1600">
      <c r="C1600" s="3" t="str">
        <f t="shared" si="44"/>
        <v>XV</v>
      </c>
      <c r="D1600" s="5" t="s">
        <v>1597</v>
      </c>
      <c r="E1600" s="3">
        <v>0.0</v>
      </c>
      <c r="F1600" s="3">
        <v>0.0</v>
      </c>
      <c r="G1600" s="3">
        <v>0.0</v>
      </c>
      <c r="H1600" s="3">
        <v>0.0</v>
      </c>
    </row>
    <row r="1601">
      <c r="C1601" s="3" t="str">
        <f t="shared" si="44"/>
        <v>XVI</v>
      </c>
      <c r="D1601" s="5" t="s">
        <v>1598</v>
      </c>
      <c r="E1601" s="3">
        <v>1.0</v>
      </c>
      <c r="F1601" s="3">
        <v>1.0</v>
      </c>
      <c r="G1601" s="3">
        <v>1.0</v>
      </c>
      <c r="H1601" s="3">
        <v>1.0</v>
      </c>
    </row>
    <row r="1602">
      <c r="C1602" s="3" t="str">
        <f t="shared" si="44"/>
        <v>XVII</v>
      </c>
      <c r="D1602" s="5" t="s">
        <v>1599</v>
      </c>
      <c r="E1602" s="3">
        <v>1.0</v>
      </c>
      <c r="F1602" s="3">
        <v>1.0</v>
      </c>
      <c r="G1602" s="3">
        <v>1.0</v>
      </c>
      <c r="H1602" s="3">
        <v>1.0</v>
      </c>
    </row>
    <row r="1603">
      <c r="C1603" s="3" t="str">
        <f t="shared" si="44"/>
        <v>XVIII</v>
      </c>
      <c r="D1603" s="5" t="s">
        <v>1600</v>
      </c>
      <c r="E1603" s="3">
        <v>0.0</v>
      </c>
      <c r="F1603" s="3">
        <v>0.0</v>
      </c>
      <c r="G1603" s="3">
        <v>0.0</v>
      </c>
      <c r="H1603" s="3">
        <v>0.0</v>
      </c>
    </row>
    <row r="1604">
      <c r="C1604" s="3" t="str">
        <f t="shared" si="44"/>
        <v>XIX</v>
      </c>
      <c r="D1604" s="5" t="s">
        <v>1601</v>
      </c>
      <c r="E1604" s="3">
        <v>0.0</v>
      </c>
      <c r="F1604" s="3">
        <v>0.0</v>
      </c>
      <c r="G1604" s="3">
        <v>0.0</v>
      </c>
      <c r="H1604" s="3">
        <v>0.0</v>
      </c>
    </row>
    <row r="1605">
      <c r="C1605" s="3" t="str">
        <f t="shared" si="44"/>
        <v>XX</v>
      </c>
      <c r="D1605" s="5" t="s">
        <v>1602</v>
      </c>
      <c r="E1605" s="3">
        <v>0.0</v>
      </c>
      <c r="F1605" s="3">
        <v>0.0</v>
      </c>
      <c r="G1605" s="3">
        <v>0.0</v>
      </c>
      <c r="H1605" s="3">
        <v>0.0</v>
      </c>
    </row>
    <row r="1606">
      <c r="C1606" s="3" t="str">
        <f t="shared" si="44"/>
        <v>XXI</v>
      </c>
      <c r="D1606" s="5" t="s">
        <v>1603</v>
      </c>
      <c r="E1606" s="3">
        <v>1.0</v>
      </c>
      <c r="F1606" s="3">
        <v>1.0</v>
      </c>
      <c r="G1606" s="3">
        <v>1.0</v>
      </c>
      <c r="H1606" s="3">
        <v>1.0</v>
      </c>
    </row>
    <row r="1607">
      <c r="C1607" s="3" t="str">
        <f t="shared" si="44"/>
        <v>XXII</v>
      </c>
      <c r="D1607" s="5" t="s">
        <v>1604</v>
      </c>
      <c r="E1607" s="3">
        <v>1.0</v>
      </c>
      <c r="F1607" s="3">
        <v>1.0</v>
      </c>
      <c r="G1607" s="3">
        <v>1.0</v>
      </c>
      <c r="H1607" s="3">
        <v>1.0</v>
      </c>
    </row>
    <row r="1608">
      <c r="C1608" s="3" t="str">
        <f t="shared" si="44"/>
        <v>XXIII</v>
      </c>
      <c r="D1608" s="5" t="s">
        <v>1605</v>
      </c>
      <c r="E1608" s="3">
        <v>1.0</v>
      </c>
      <c r="F1608" s="3">
        <v>1.0</v>
      </c>
      <c r="G1608" s="3">
        <v>1.0</v>
      </c>
      <c r="H1608" s="3">
        <v>1.0</v>
      </c>
    </row>
    <row r="1609">
      <c r="C1609" s="3" t="str">
        <f t="shared" si="44"/>
        <v>XXIV</v>
      </c>
      <c r="D1609" s="5" t="s">
        <v>1606</v>
      </c>
      <c r="E1609" s="3">
        <v>1.0</v>
      </c>
      <c r="F1609" s="3">
        <v>1.0</v>
      </c>
      <c r="G1609" s="3">
        <v>1.0</v>
      </c>
      <c r="H1609" s="3">
        <v>1.0</v>
      </c>
    </row>
    <row r="1610">
      <c r="C1610" s="3" t="str">
        <f t="shared" si="44"/>
        <v>XXV</v>
      </c>
      <c r="D1610" s="5" t="s">
        <v>1607</v>
      </c>
      <c r="E1610" s="3">
        <v>1.0</v>
      </c>
      <c r="F1610" s="3">
        <v>1.0</v>
      </c>
      <c r="G1610" s="3">
        <v>1.0</v>
      </c>
      <c r="H1610" s="3">
        <v>1.0</v>
      </c>
    </row>
    <row r="1611">
      <c r="C1611" s="3" t="str">
        <f t="shared" si="44"/>
        <v>XXVI</v>
      </c>
      <c r="D1611" s="5" t="s">
        <v>1608</v>
      </c>
      <c r="E1611" s="3">
        <v>2.0</v>
      </c>
      <c r="F1611" s="3">
        <v>2.0</v>
      </c>
      <c r="G1611" s="3">
        <v>2.0</v>
      </c>
      <c r="H1611" s="3">
        <v>2.0</v>
      </c>
    </row>
    <row r="1612">
      <c r="C1612" s="3" t="str">
        <f t="shared" si="44"/>
        <v>XXVII</v>
      </c>
      <c r="D1612" s="5" t="s">
        <v>1609</v>
      </c>
      <c r="E1612" s="3">
        <v>1.0</v>
      </c>
      <c r="F1612" s="3">
        <v>1.0</v>
      </c>
      <c r="G1612" s="3">
        <v>1.0</v>
      </c>
      <c r="H1612" s="3">
        <v>1.0</v>
      </c>
    </row>
    <row r="1613">
      <c r="C1613" s="3" t="str">
        <f t="shared" si="44"/>
        <v>XXVIII</v>
      </c>
      <c r="D1613" s="5" t="s">
        <v>1610</v>
      </c>
      <c r="E1613" s="3">
        <v>1.0</v>
      </c>
      <c r="F1613" s="3">
        <v>1.0</v>
      </c>
      <c r="G1613" s="3">
        <v>1.0</v>
      </c>
      <c r="H1613" s="3">
        <v>1.0</v>
      </c>
    </row>
    <row r="1614">
      <c r="C1614" s="3" t="str">
        <f t="shared" si="44"/>
        <v>XXIX</v>
      </c>
      <c r="D1614" s="5" t="s">
        <v>1611</v>
      </c>
      <c r="E1614" s="3">
        <v>0.0</v>
      </c>
      <c r="F1614" s="3">
        <v>0.0</v>
      </c>
      <c r="G1614" s="3">
        <v>0.0</v>
      </c>
      <c r="H1614" s="3">
        <v>0.0</v>
      </c>
    </row>
    <row r="1615">
      <c r="C1615" s="3" t="str">
        <f t="shared" si="44"/>
        <v>XXX</v>
      </c>
      <c r="D1615" s="5" t="s">
        <v>1612</v>
      </c>
      <c r="E1615" s="3">
        <v>1.0</v>
      </c>
      <c r="F1615" s="3">
        <v>1.0</v>
      </c>
      <c r="G1615" s="3">
        <v>1.0</v>
      </c>
      <c r="H1615" s="3">
        <v>1.0</v>
      </c>
    </row>
    <row r="1616">
      <c r="C1616" s="3" t="str">
        <f t="shared" si="44"/>
        <v>XXXI</v>
      </c>
      <c r="D1616" s="5" t="s">
        <v>1613</v>
      </c>
      <c r="E1616" s="3">
        <v>1.0</v>
      </c>
      <c r="F1616" s="3">
        <v>1.0</v>
      </c>
      <c r="G1616" s="3">
        <v>1.0</v>
      </c>
      <c r="H1616" s="3">
        <v>1.0</v>
      </c>
    </row>
    <row r="1617">
      <c r="C1617" s="3" t="str">
        <f t="shared" si="44"/>
        <v>XXXII</v>
      </c>
      <c r="D1617" s="5" t="s">
        <v>1614</v>
      </c>
      <c r="E1617" s="3">
        <v>1.0</v>
      </c>
      <c r="F1617" s="3">
        <v>1.0</v>
      </c>
      <c r="G1617" s="3">
        <v>1.0</v>
      </c>
      <c r="H1617" s="3">
        <v>1.0</v>
      </c>
    </row>
    <row r="1618">
      <c r="C1618" s="3" t="str">
        <f t="shared" si="44"/>
        <v>XXXIII</v>
      </c>
      <c r="D1618" s="5" t="s">
        <v>1615</v>
      </c>
      <c r="E1618" s="3">
        <v>1.0</v>
      </c>
      <c r="F1618" s="3">
        <v>1.0</v>
      </c>
      <c r="G1618" s="3">
        <v>1.0</v>
      </c>
      <c r="H1618" s="3">
        <v>1.0</v>
      </c>
    </row>
    <row r="1619">
      <c r="C1619" s="3" t="str">
        <f t="shared" si="44"/>
        <v>XXXIV</v>
      </c>
      <c r="D1619" s="5" t="s">
        <v>1616</v>
      </c>
      <c r="E1619" s="3">
        <v>1.0</v>
      </c>
      <c r="F1619" s="3">
        <v>1.0</v>
      </c>
      <c r="G1619" s="3">
        <v>1.0</v>
      </c>
      <c r="H1619" s="3">
        <v>1.0</v>
      </c>
    </row>
    <row r="1620">
      <c r="C1620" s="3" t="str">
        <f t="shared" si="44"/>
        <v>XXXV</v>
      </c>
      <c r="D1620" s="5" t="s">
        <v>1617</v>
      </c>
      <c r="E1620" s="3">
        <v>1.0</v>
      </c>
      <c r="F1620" s="3">
        <v>1.0</v>
      </c>
      <c r="G1620" s="3">
        <v>1.0</v>
      </c>
      <c r="H1620" s="3">
        <v>1.0</v>
      </c>
    </row>
    <row r="1621">
      <c r="C1621" s="3" t="str">
        <f t="shared" si="44"/>
        <v>XXXVI</v>
      </c>
      <c r="D1621" s="5" t="s">
        <v>1618</v>
      </c>
      <c r="E1621" s="3">
        <v>1.0</v>
      </c>
      <c r="F1621" s="3">
        <v>1.0</v>
      </c>
      <c r="G1621" s="3">
        <v>1.0</v>
      </c>
      <c r="H1621" s="3">
        <v>1.0</v>
      </c>
    </row>
    <row r="1622">
      <c r="C1622" s="3" t="str">
        <f t="shared" si="44"/>
        <v>XXXVII</v>
      </c>
      <c r="D1622" s="5" t="s">
        <v>1619</v>
      </c>
      <c r="E1622" s="3">
        <v>1.0</v>
      </c>
      <c r="F1622" s="3">
        <v>1.0</v>
      </c>
      <c r="G1622" s="3">
        <v>1.0</v>
      </c>
      <c r="H1622" s="3">
        <v>1.0</v>
      </c>
    </row>
    <row r="1623">
      <c r="C1623" s="3" t="str">
        <f t="shared" si="44"/>
        <v>XXXVIII</v>
      </c>
      <c r="D1623" s="5" t="s">
        <v>1620</v>
      </c>
      <c r="E1623" s="3">
        <v>0.0</v>
      </c>
      <c r="F1623" s="3">
        <v>0.0</v>
      </c>
      <c r="G1623" s="3">
        <v>0.0</v>
      </c>
      <c r="H1623" s="3">
        <v>0.0</v>
      </c>
    </row>
    <row r="1624">
      <c r="C1624" s="3" t="str">
        <f t="shared" si="44"/>
        <v>XXXIX</v>
      </c>
      <c r="D1624" s="5" t="s">
        <v>1621</v>
      </c>
      <c r="E1624" s="3">
        <v>0.0</v>
      </c>
      <c r="F1624" s="3">
        <v>0.0</v>
      </c>
      <c r="G1624" s="3">
        <v>0.0</v>
      </c>
      <c r="H1624" s="3">
        <v>0.0</v>
      </c>
    </row>
    <row r="1625">
      <c r="C1625" s="3" t="str">
        <f t="shared" si="44"/>
        <v>XL</v>
      </c>
      <c r="D1625" s="5" t="s">
        <v>1622</v>
      </c>
      <c r="E1625" s="3">
        <v>0.0</v>
      </c>
      <c r="F1625" s="3">
        <v>0.0</v>
      </c>
      <c r="G1625" s="3">
        <v>0.0</v>
      </c>
      <c r="H1625" s="3">
        <v>0.0</v>
      </c>
    </row>
    <row r="1626">
      <c r="C1626" s="3" t="str">
        <f t="shared" si="44"/>
        <v>XLI</v>
      </c>
      <c r="D1626" s="5" t="s">
        <v>1623</v>
      </c>
      <c r="E1626" s="3">
        <v>1.0</v>
      </c>
      <c r="F1626" s="3">
        <v>1.0</v>
      </c>
      <c r="G1626" s="3">
        <v>1.0</v>
      </c>
      <c r="H1626" s="3">
        <v>1.0</v>
      </c>
    </row>
    <row r="1627">
      <c r="C1627" s="3" t="str">
        <f t="shared" si="44"/>
        <v>XLII</v>
      </c>
      <c r="D1627" s="5" t="s">
        <v>1624</v>
      </c>
      <c r="E1627" s="3">
        <v>1.0</v>
      </c>
      <c r="F1627" s="3">
        <v>1.0</v>
      </c>
      <c r="G1627" s="3">
        <v>1.0</v>
      </c>
      <c r="H1627" s="3">
        <v>1.0</v>
      </c>
    </row>
    <row r="1628">
      <c r="C1628" s="3" t="str">
        <f t="shared" si="44"/>
        <v>XLIII</v>
      </c>
      <c r="D1628" s="5" t="s">
        <v>1625</v>
      </c>
      <c r="E1628" s="3">
        <v>0.0</v>
      </c>
      <c r="F1628" s="3">
        <v>0.0</v>
      </c>
      <c r="G1628" s="3">
        <v>0.0</v>
      </c>
      <c r="H1628" s="3">
        <v>0.0</v>
      </c>
    </row>
    <row r="1629">
      <c r="C1629" s="3" t="str">
        <f t="shared" si="44"/>
        <v>XLIV</v>
      </c>
      <c r="D1629" s="5" t="s">
        <v>1626</v>
      </c>
      <c r="E1629" s="3">
        <v>0.0</v>
      </c>
      <c r="F1629" s="3">
        <v>0.0</v>
      </c>
      <c r="G1629" s="3">
        <v>0.0</v>
      </c>
      <c r="H1629" s="3">
        <v>0.0</v>
      </c>
    </row>
    <row r="1630">
      <c r="C1630" s="3" t="str">
        <f t="shared" si="44"/>
        <v>XLV</v>
      </c>
      <c r="D1630" s="5" t="s">
        <v>1627</v>
      </c>
      <c r="E1630" s="3">
        <v>0.0</v>
      </c>
      <c r="F1630" s="3">
        <v>0.0</v>
      </c>
      <c r="G1630" s="3">
        <v>0.0</v>
      </c>
      <c r="H1630" s="3">
        <v>0.0</v>
      </c>
    </row>
    <row r="1631">
      <c r="C1631" s="3" t="str">
        <f t="shared" si="44"/>
        <v>XLVI</v>
      </c>
      <c r="D1631" s="5" t="s">
        <v>1628</v>
      </c>
      <c r="E1631" s="3">
        <v>0.0</v>
      </c>
      <c r="F1631" s="3">
        <v>0.0</v>
      </c>
      <c r="G1631" s="3">
        <v>0.0</v>
      </c>
      <c r="H1631" s="3">
        <v>0.0</v>
      </c>
    </row>
    <row r="1632">
      <c r="C1632" s="3" t="str">
        <f t="shared" si="44"/>
        <v>XLVII</v>
      </c>
      <c r="D1632" s="5" t="s">
        <v>1629</v>
      </c>
      <c r="E1632" s="3">
        <v>0.0</v>
      </c>
      <c r="F1632" s="3">
        <v>0.0</v>
      </c>
      <c r="G1632" s="3">
        <v>0.0</v>
      </c>
      <c r="H1632" s="3">
        <v>0.0</v>
      </c>
    </row>
    <row r="1633">
      <c r="C1633" s="3" t="str">
        <f t="shared" si="44"/>
        <v>XLVIII</v>
      </c>
      <c r="D1633" s="5" t="s">
        <v>1630</v>
      </c>
      <c r="E1633" s="3">
        <v>0.0</v>
      </c>
      <c r="F1633" s="3">
        <v>0.0</v>
      </c>
      <c r="G1633" s="3">
        <v>0.0</v>
      </c>
      <c r="H1633" s="3">
        <v>0.0</v>
      </c>
    </row>
    <row r="1634">
      <c r="C1634" s="3" t="str">
        <f t="shared" si="44"/>
        <v>XLIX</v>
      </c>
      <c r="D1634" s="5" t="s">
        <v>1631</v>
      </c>
      <c r="E1634" s="3">
        <v>1.0</v>
      </c>
      <c r="F1634" s="3">
        <v>1.0</v>
      </c>
      <c r="G1634" s="3">
        <v>1.0</v>
      </c>
      <c r="H1634" s="3">
        <v>1.0</v>
      </c>
    </row>
    <row r="1635">
      <c r="C1635" s="3" t="str">
        <f t="shared" si="44"/>
        <v>L</v>
      </c>
      <c r="D1635" s="5" t="s">
        <v>1632</v>
      </c>
      <c r="E1635" s="3">
        <v>1.0</v>
      </c>
      <c r="F1635" s="3">
        <v>1.0</v>
      </c>
      <c r="G1635" s="3">
        <v>1.0</v>
      </c>
      <c r="H1635" s="3">
        <v>1.0</v>
      </c>
    </row>
    <row r="1636">
      <c r="C1636" s="3" t="str">
        <f t="shared" si="44"/>
        <v>LI</v>
      </c>
      <c r="D1636" s="5" t="s">
        <v>1633</v>
      </c>
      <c r="E1636" s="3">
        <v>0.0</v>
      </c>
      <c r="F1636" s="3">
        <v>0.0</v>
      </c>
      <c r="G1636" s="3">
        <v>0.0</v>
      </c>
      <c r="H1636" s="3">
        <v>0.0</v>
      </c>
    </row>
    <row r="1637">
      <c r="C1637" s="3" t="str">
        <f t="shared" si="44"/>
        <v>LII</v>
      </c>
      <c r="D1637" s="5" t="s">
        <v>1634</v>
      </c>
      <c r="E1637" s="3">
        <v>0.0</v>
      </c>
      <c r="F1637" s="3">
        <v>0.0</v>
      </c>
      <c r="G1637" s="3">
        <v>0.0</v>
      </c>
      <c r="H1637" s="3">
        <v>0.0</v>
      </c>
    </row>
    <row r="1638">
      <c r="C1638" s="3" t="str">
        <f t="shared" si="44"/>
        <v>LIII</v>
      </c>
      <c r="D1638" s="10" t="s">
        <v>1635</v>
      </c>
      <c r="E1638" s="3">
        <v>1.0</v>
      </c>
      <c r="F1638" s="3">
        <v>1.0</v>
      </c>
      <c r="G1638" s="3">
        <v>1.0</v>
      </c>
      <c r="H1638" s="3">
        <v>1.0</v>
      </c>
    </row>
    <row r="1639">
      <c r="C1639" s="3" t="str">
        <f t="shared" si="44"/>
        <v>LIV</v>
      </c>
      <c r="D1639" s="5" t="s">
        <v>1636</v>
      </c>
      <c r="E1639" s="3">
        <v>1.0</v>
      </c>
      <c r="F1639" s="3">
        <v>1.0</v>
      </c>
      <c r="G1639" s="3">
        <v>1.0</v>
      </c>
      <c r="H1639" s="3">
        <v>1.0</v>
      </c>
    </row>
    <row r="1640">
      <c r="C1640" s="3" t="str">
        <f t="shared" si="44"/>
        <v>LV</v>
      </c>
      <c r="D1640" s="5" t="s">
        <v>1637</v>
      </c>
      <c r="E1640" s="3">
        <v>1.0</v>
      </c>
      <c r="F1640" s="3">
        <v>1.0</v>
      </c>
      <c r="G1640" s="3">
        <v>1.0</v>
      </c>
      <c r="H1640" s="3">
        <v>1.0</v>
      </c>
    </row>
    <row r="1641">
      <c r="A1641" s="3"/>
      <c r="B1641" s="3" t="s">
        <v>77</v>
      </c>
      <c r="C1641" s="3" t="str">
        <f t="shared" ref="C1641:C1684" si="45">ROMAN(ROW()-1640)
</f>
        <v>I</v>
      </c>
      <c r="D1641" s="5" t="s">
        <v>1638</v>
      </c>
      <c r="E1641" s="3">
        <v>1.0</v>
      </c>
      <c r="F1641" s="3">
        <v>1.0</v>
      </c>
      <c r="G1641" s="3">
        <v>1.0</v>
      </c>
      <c r="H1641" s="3">
        <v>1.0</v>
      </c>
    </row>
    <row r="1642">
      <c r="C1642" s="3" t="str">
        <f t="shared" si="45"/>
        <v>II</v>
      </c>
      <c r="D1642" s="5" t="s">
        <v>1639</v>
      </c>
      <c r="E1642" s="3">
        <v>1.0</v>
      </c>
      <c r="F1642" s="3">
        <v>1.0</v>
      </c>
      <c r="G1642" s="3">
        <v>1.0</v>
      </c>
      <c r="H1642" s="3">
        <v>1.0</v>
      </c>
    </row>
    <row r="1643">
      <c r="C1643" s="3" t="str">
        <f t="shared" si="45"/>
        <v>III</v>
      </c>
      <c r="D1643" s="5" t="s">
        <v>1640</v>
      </c>
      <c r="E1643" s="3">
        <v>1.0</v>
      </c>
      <c r="F1643" s="3">
        <v>1.0</v>
      </c>
      <c r="G1643" s="3">
        <v>1.0</v>
      </c>
      <c r="H1643" s="3">
        <v>1.0</v>
      </c>
    </row>
    <row r="1644">
      <c r="C1644" s="3" t="str">
        <f t="shared" si="45"/>
        <v>IV</v>
      </c>
      <c r="D1644" s="5" t="s">
        <v>1641</v>
      </c>
      <c r="E1644" s="3">
        <v>1.0</v>
      </c>
      <c r="F1644" s="3">
        <v>1.0</v>
      </c>
      <c r="G1644" s="3">
        <v>1.0</v>
      </c>
      <c r="H1644" s="3">
        <v>1.0</v>
      </c>
    </row>
    <row r="1645">
      <c r="C1645" s="3" t="str">
        <f t="shared" si="45"/>
        <v>V</v>
      </c>
      <c r="D1645" s="5" t="s">
        <v>1642</v>
      </c>
      <c r="E1645" s="3">
        <v>1.0</v>
      </c>
      <c r="F1645" s="3">
        <v>1.0</v>
      </c>
      <c r="G1645" s="3">
        <v>1.0</v>
      </c>
      <c r="H1645" s="3">
        <v>1.0</v>
      </c>
    </row>
    <row r="1646">
      <c r="C1646" s="3" t="str">
        <f t="shared" si="45"/>
        <v>VI</v>
      </c>
      <c r="D1646" s="5" t="s">
        <v>1643</v>
      </c>
      <c r="E1646" s="3">
        <v>1.0</v>
      </c>
      <c r="F1646" s="3">
        <v>1.0</v>
      </c>
      <c r="G1646" s="3">
        <v>1.0</v>
      </c>
      <c r="H1646" s="3">
        <v>1.0</v>
      </c>
    </row>
    <row r="1647">
      <c r="C1647" s="3" t="str">
        <f t="shared" si="45"/>
        <v>VII</v>
      </c>
      <c r="D1647" s="5" t="s">
        <v>1644</v>
      </c>
      <c r="E1647" s="3">
        <v>1.0</v>
      </c>
      <c r="F1647" s="3">
        <v>1.0</v>
      </c>
      <c r="G1647" s="3">
        <v>1.0</v>
      </c>
      <c r="H1647" s="3">
        <v>1.0</v>
      </c>
    </row>
    <row r="1648">
      <c r="C1648" s="3" t="str">
        <f t="shared" si="45"/>
        <v>VIII</v>
      </c>
      <c r="D1648" s="5" t="s">
        <v>1645</v>
      </c>
      <c r="E1648" s="3">
        <v>0.0</v>
      </c>
      <c r="F1648" s="3">
        <v>0.0</v>
      </c>
      <c r="G1648" s="3">
        <v>0.0</v>
      </c>
      <c r="H1648" s="3">
        <v>0.0</v>
      </c>
    </row>
    <row r="1649">
      <c r="C1649" s="3" t="str">
        <f t="shared" si="45"/>
        <v>IX</v>
      </c>
      <c r="D1649" s="5" t="s">
        <v>1646</v>
      </c>
      <c r="E1649" s="3">
        <v>1.0</v>
      </c>
      <c r="F1649" s="3">
        <v>1.0</v>
      </c>
      <c r="G1649" s="3">
        <v>1.0</v>
      </c>
      <c r="H1649" s="3">
        <v>1.0</v>
      </c>
    </row>
    <row r="1650">
      <c r="C1650" s="3" t="str">
        <f t="shared" si="45"/>
        <v>X</v>
      </c>
      <c r="D1650" s="5" t="s">
        <v>1647</v>
      </c>
      <c r="E1650" s="3">
        <v>1.0</v>
      </c>
      <c r="F1650" s="3">
        <v>1.0</v>
      </c>
      <c r="G1650" s="3">
        <v>1.0</v>
      </c>
      <c r="H1650" s="3">
        <v>1.0</v>
      </c>
    </row>
    <row r="1651">
      <c r="C1651" s="3" t="str">
        <f t="shared" si="45"/>
        <v>XI</v>
      </c>
      <c r="D1651" s="5" t="s">
        <v>1648</v>
      </c>
      <c r="E1651" s="3">
        <v>1.0</v>
      </c>
      <c r="F1651" s="3">
        <v>1.0</v>
      </c>
      <c r="G1651" s="3">
        <v>1.0</v>
      </c>
      <c r="H1651" s="3">
        <v>1.0</v>
      </c>
    </row>
    <row r="1652">
      <c r="C1652" s="3" t="str">
        <f t="shared" si="45"/>
        <v>XII</v>
      </c>
      <c r="D1652" s="5" t="s">
        <v>1649</v>
      </c>
      <c r="E1652" s="3">
        <v>1.0</v>
      </c>
      <c r="F1652" s="3">
        <v>1.0</v>
      </c>
      <c r="G1652" s="3">
        <v>1.0</v>
      </c>
      <c r="H1652" s="3">
        <v>1.0</v>
      </c>
    </row>
    <row r="1653">
      <c r="C1653" s="3" t="str">
        <f t="shared" si="45"/>
        <v>XIII</v>
      </c>
      <c r="D1653" s="5" t="s">
        <v>1650</v>
      </c>
      <c r="E1653" s="3">
        <v>1.0</v>
      </c>
      <c r="F1653" s="3">
        <v>1.0</v>
      </c>
      <c r="G1653" s="3">
        <v>1.0</v>
      </c>
      <c r="H1653" s="3">
        <v>1.0</v>
      </c>
    </row>
    <row r="1654">
      <c r="C1654" s="3" t="str">
        <f t="shared" si="45"/>
        <v>XIV</v>
      </c>
      <c r="D1654" s="5" t="s">
        <v>1651</v>
      </c>
      <c r="E1654" s="3">
        <v>1.0</v>
      </c>
      <c r="F1654" s="3">
        <v>1.0</v>
      </c>
      <c r="G1654" s="3">
        <v>1.0</v>
      </c>
      <c r="H1654" s="3">
        <v>1.0</v>
      </c>
    </row>
    <row r="1655">
      <c r="C1655" s="3" t="str">
        <f t="shared" si="45"/>
        <v>XV</v>
      </c>
      <c r="D1655" s="5" t="s">
        <v>1652</v>
      </c>
      <c r="E1655" s="3">
        <v>0.0</v>
      </c>
      <c r="F1655" s="3">
        <v>0.0</v>
      </c>
      <c r="G1655" s="3">
        <v>0.0</v>
      </c>
      <c r="H1655" s="3">
        <v>0.0</v>
      </c>
    </row>
    <row r="1656">
      <c r="C1656" s="3" t="str">
        <f t="shared" si="45"/>
        <v>XVI</v>
      </c>
      <c r="D1656" s="5" t="s">
        <v>1653</v>
      </c>
      <c r="E1656" s="7">
        <v>0.0</v>
      </c>
      <c r="F1656" s="3">
        <v>1.0</v>
      </c>
      <c r="G1656" s="7">
        <v>0.0</v>
      </c>
      <c r="H1656" s="3">
        <v>0.0</v>
      </c>
    </row>
    <row r="1657">
      <c r="C1657" s="3" t="str">
        <f t="shared" si="45"/>
        <v>XVII</v>
      </c>
      <c r="D1657" s="5" t="s">
        <v>1654</v>
      </c>
      <c r="E1657" s="3">
        <v>0.0</v>
      </c>
      <c r="F1657" s="3">
        <v>0.0</v>
      </c>
      <c r="G1657" s="3">
        <v>0.0</v>
      </c>
      <c r="H1657" s="3">
        <v>0.0</v>
      </c>
    </row>
    <row r="1658">
      <c r="C1658" s="3" t="str">
        <f t="shared" si="45"/>
        <v>XVIII</v>
      </c>
      <c r="D1658" s="5" t="s">
        <v>1655</v>
      </c>
      <c r="E1658" s="3">
        <v>1.0</v>
      </c>
      <c r="F1658" s="3">
        <v>1.0</v>
      </c>
      <c r="G1658" s="3">
        <v>1.0</v>
      </c>
      <c r="H1658" s="3">
        <v>1.0</v>
      </c>
    </row>
    <row r="1659">
      <c r="C1659" s="3" t="str">
        <f t="shared" si="45"/>
        <v>XIX</v>
      </c>
      <c r="D1659" s="5" t="s">
        <v>1656</v>
      </c>
      <c r="E1659" s="3">
        <v>0.0</v>
      </c>
      <c r="F1659" s="3">
        <v>0.0</v>
      </c>
      <c r="G1659" s="3">
        <v>0.0</v>
      </c>
      <c r="H1659" s="3">
        <v>0.0</v>
      </c>
    </row>
    <row r="1660">
      <c r="C1660" s="3" t="str">
        <f t="shared" si="45"/>
        <v>XX</v>
      </c>
      <c r="D1660" s="5" t="s">
        <v>1657</v>
      </c>
      <c r="E1660" s="3">
        <v>0.0</v>
      </c>
      <c r="F1660" s="3">
        <v>0.0</v>
      </c>
      <c r="G1660" s="3">
        <v>0.0</v>
      </c>
      <c r="H1660" s="3">
        <v>0.0</v>
      </c>
    </row>
    <row r="1661">
      <c r="C1661" s="3" t="str">
        <f t="shared" si="45"/>
        <v>XXI</v>
      </c>
      <c r="D1661" s="5" t="s">
        <v>1658</v>
      </c>
      <c r="E1661" s="3">
        <v>0.0</v>
      </c>
      <c r="F1661" s="3">
        <v>0.0</v>
      </c>
      <c r="G1661" s="3">
        <v>0.0</v>
      </c>
      <c r="H1661" s="3">
        <v>0.0</v>
      </c>
    </row>
    <row r="1662">
      <c r="C1662" s="3" t="str">
        <f t="shared" si="45"/>
        <v>XXII</v>
      </c>
      <c r="D1662" s="5" t="s">
        <v>1659</v>
      </c>
      <c r="E1662" s="3">
        <v>1.0</v>
      </c>
      <c r="F1662" s="3">
        <v>1.0</v>
      </c>
      <c r="G1662" s="3">
        <v>1.0</v>
      </c>
      <c r="H1662" s="3">
        <v>1.0</v>
      </c>
    </row>
    <row r="1663">
      <c r="C1663" s="3" t="str">
        <f t="shared" si="45"/>
        <v>XXIII</v>
      </c>
      <c r="D1663" s="5" t="s">
        <v>1660</v>
      </c>
      <c r="E1663" s="3">
        <v>0.0</v>
      </c>
      <c r="F1663" s="3">
        <v>0.0</v>
      </c>
      <c r="G1663" s="3">
        <v>0.0</v>
      </c>
      <c r="H1663" s="3">
        <v>0.0</v>
      </c>
    </row>
    <row r="1664">
      <c r="C1664" s="3" t="str">
        <f t="shared" si="45"/>
        <v>XXIV</v>
      </c>
      <c r="D1664" s="5" t="s">
        <v>1661</v>
      </c>
      <c r="E1664" s="3">
        <v>1.0</v>
      </c>
      <c r="F1664" s="3">
        <v>1.0</v>
      </c>
      <c r="G1664" s="3">
        <v>1.0</v>
      </c>
      <c r="H1664" s="3">
        <v>1.0</v>
      </c>
    </row>
    <row r="1665">
      <c r="C1665" s="3" t="str">
        <f t="shared" si="45"/>
        <v>XXV</v>
      </c>
      <c r="D1665" s="5" t="s">
        <v>1662</v>
      </c>
      <c r="E1665" s="3">
        <v>0.0</v>
      </c>
      <c r="F1665" s="3">
        <v>0.0</v>
      </c>
      <c r="G1665" s="3">
        <v>0.0</v>
      </c>
      <c r="H1665" s="3">
        <v>0.0</v>
      </c>
    </row>
    <row r="1666">
      <c r="C1666" s="3" t="str">
        <f t="shared" si="45"/>
        <v>XXVI</v>
      </c>
      <c r="D1666" s="5" t="s">
        <v>1663</v>
      </c>
      <c r="E1666" s="3">
        <v>0.0</v>
      </c>
      <c r="F1666" s="3">
        <v>0.0</v>
      </c>
      <c r="G1666" s="3">
        <v>0.0</v>
      </c>
      <c r="H1666" s="3">
        <v>0.0</v>
      </c>
    </row>
    <row r="1667">
      <c r="C1667" s="3" t="str">
        <f t="shared" si="45"/>
        <v>XXVII</v>
      </c>
      <c r="D1667" s="5" t="s">
        <v>1664</v>
      </c>
      <c r="E1667" s="3">
        <v>0.0</v>
      </c>
      <c r="F1667" s="3">
        <v>0.0</v>
      </c>
      <c r="G1667" s="3">
        <v>0.0</v>
      </c>
      <c r="H1667" s="3">
        <v>0.0</v>
      </c>
    </row>
    <row r="1668">
      <c r="C1668" s="3" t="str">
        <f t="shared" si="45"/>
        <v>XXVIII</v>
      </c>
      <c r="D1668" s="5" t="s">
        <v>1665</v>
      </c>
      <c r="E1668" s="3">
        <v>0.0</v>
      </c>
      <c r="F1668" s="3">
        <v>0.0</v>
      </c>
      <c r="G1668" s="3">
        <v>0.0</v>
      </c>
      <c r="H1668" s="3">
        <v>0.0</v>
      </c>
    </row>
    <row r="1669">
      <c r="C1669" s="3" t="str">
        <f t="shared" si="45"/>
        <v>XXIX</v>
      </c>
      <c r="D1669" s="5" t="s">
        <v>1666</v>
      </c>
      <c r="E1669" s="3">
        <v>0.0</v>
      </c>
      <c r="F1669" s="3">
        <v>0.0</v>
      </c>
      <c r="G1669" s="3">
        <v>0.0</v>
      </c>
      <c r="H1669" s="3">
        <v>0.0</v>
      </c>
    </row>
    <row r="1670">
      <c r="C1670" s="3" t="str">
        <f t="shared" si="45"/>
        <v>XXX</v>
      </c>
      <c r="D1670" s="5" t="s">
        <v>1667</v>
      </c>
      <c r="E1670" s="3">
        <v>0.0</v>
      </c>
      <c r="F1670" s="3">
        <v>0.0</v>
      </c>
      <c r="G1670" s="3">
        <v>0.0</v>
      </c>
      <c r="H1670" s="3">
        <v>0.0</v>
      </c>
    </row>
    <row r="1671">
      <c r="C1671" s="3" t="str">
        <f t="shared" si="45"/>
        <v>XXXI</v>
      </c>
      <c r="D1671" s="5" t="s">
        <v>1668</v>
      </c>
      <c r="E1671" s="3">
        <v>0.0</v>
      </c>
      <c r="F1671" s="3">
        <v>0.0</v>
      </c>
      <c r="G1671" s="3">
        <v>0.0</v>
      </c>
      <c r="H1671" s="3">
        <v>0.0</v>
      </c>
    </row>
    <row r="1672">
      <c r="C1672" s="3" t="str">
        <f t="shared" si="45"/>
        <v>XXXII</v>
      </c>
      <c r="D1672" s="5" t="s">
        <v>1669</v>
      </c>
      <c r="E1672" s="3">
        <v>0.0</v>
      </c>
      <c r="F1672" s="3">
        <v>0.0</v>
      </c>
      <c r="G1672" s="3">
        <v>0.0</v>
      </c>
      <c r="H1672" s="3">
        <v>0.0</v>
      </c>
    </row>
    <row r="1673">
      <c r="C1673" s="3" t="str">
        <f t="shared" si="45"/>
        <v>XXXIII</v>
      </c>
      <c r="D1673" s="5" t="s">
        <v>1670</v>
      </c>
      <c r="E1673" s="3">
        <v>0.0</v>
      </c>
      <c r="F1673" s="3">
        <v>0.0</v>
      </c>
      <c r="G1673" s="3">
        <v>0.0</v>
      </c>
      <c r="H1673" s="3">
        <v>0.0</v>
      </c>
    </row>
    <row r="1674">
      <c r="C1674" s="3" t="str">
        <f t="shared" si="45"/>
        <v>XXXIV</v>
      </c>
      <c r="D1674" s="5" t="s">
        <v>1671</v>
      </c>
      <c r="E1674" s="3">
        <v>1.0</v>
      </c>
      <c r="F1674" s="3">
        <v>1.0</v>
      </c>
      <c r="G1674" s="3">
        <v>1.0</v>
      </c>
      <c r="H1674" s="3">
        <v>1.0</v>
      </c>
    </row>
    <row r="1675">
      <c r="C1675" s="3" t="str">
        <f t="shared" si="45"/>
        <v>XXXV</v>
      </c>
      <c r="D1675" s="5" t="s">
        <v>1672</v>
      </c>
      <c r="E1675" s="3">
        <v>0.0</v>
      </c>
      <c r="F1675" s="3">
        <v>0.0</v>
      </c>
      <c r="G1675" s="3">
        <v>0.0</v>
      </c>
      <c r="H1675" s="3">
        <v>0.0</v>
      </c>
    </row>
    <row r="1676">
      <c r="C1676" s="3" t="str">
        <f t="shared" si="45"/>
        <v>XXXVI</v>
      </c>
      <c r="D1676" s="5" t="s">
        <v>1673</v>
      </c>
      <c r="E1676" s="3">
        <v>1.0</v>
      </c>
      <c r="F1676" s="3">
        <v>1.0</v>
      </c>
      <c r="G1676" s="3">
        <v>1.0</v>
      </c>
      <c r="H1676" s="3">
        <v>1.0</v>
      </c>
    </row>
    <row r="1677">
      <c r="C1677" s="3" t="str">
        <f t="shared" si="45"/>
        <v>XXXVII</v>
      </c>
      <c r="D1677" s="5" t="s">
        <v>1674</v>
      </c>
      <c r="E1677" s="3">
        <v>0.0</v>
      </c>
      <c r="F1677" s="3">
        <v>0.0</v>
      </c>
      <c r="G1677" s="3">
        <v>0.0</v>
      </c>
      <c r="H1677" s="3">
        <v>0.0</v>
      </c>
    </row>
    <row r="1678">
      <c r="C1678" s="3" t="str">
        <f t="shared" si="45"/>
        <v>XXXVIII</v>
      </c>
      <c r="D1678" s="5" t="s">
        <v>1675</v>
      </c>
      <c r="E1678" s="3">
        <v>1.0</v>
      </c>
      <c r="F1678" s="3">
        <v>1.0</v>
      </c>
      <c r="G1678" s="3">
        <v>1.0</v>
      </c>
      <c r="H1678" s="3">
        <v>1.0</v>
      </c>
    </row>
    <row r="1679">
      <c r="C1679" s="3" t="str">
        <f t="shared" si="45"/>
        <v>XXXIX</v>
      </c>
      <c r="D1679" s="5" t="s">
        <v>1676</v>
      </c>
      <c r="E1679" s="3">
        <v>2.0</v>
      </c>
      <c r="F1679" s="3">
        <v>2.0</v>
      </c>
      <c r="G1679" s="3">
        <v>2.0</v>
      </c>
      <c r="H1679" s="3">
        <v>2.0</v>
      </c>
    </row>
    <row r="1680">
      <c r="C1680" s="3" t="str">
        <f t="shared" si="45"/>
        <v>XL</v>
      </c>
      <c r="D1680" s="5" t="s">
        <v>1677</v>
      </c>
      <c r="E1680" s="3">
        <v>1.0</v>
      </c>
      <c r="F1680" s="3">
        <v>1.0</v>
      </c>
      <c r="G1680" s="3">
        <v>1.0</v>
      </c>
      <c r="H1680" s="3">
        <v>1.0</v>
      </c>
    </row>
    <row r="1681">
      <c r="C1681" s="3" t="str">
        <f t="shared" si="45"/>
        <v>XLI</v>
      </c>
      <c r="D1681" s="5" t="s">
        <v>1678</v>
      </c>
      <c r="E1681" s="3">
        <v>0.0</v>
      </c>
      <c r="F1681" s="3">
        <v>0.0</v>
      </c>
      <c r="G1681" s="3">
        <v>0.0</v>
      </c>
      <c r="H1681" s="3">
        <v>0.0</v>
      </c>
    </row>
    <row r="1682">
      <c r="C1682" s="3" t="str">
        <f t="shared" si="45"/>
        <v>XLII</v>
      </c>
      <c r="D1682" s="5" t="s">
        <v>1679</v>
      </c>
      <c r="E1682" s="3">
        <v>0.0</v>
      </c>
      <c r="F1682" s="3">
        <v>0.0</v>
      </c>
      <c r="G1682" s="3">
        <v>0.0</v>
      </c>
      <c r="H1682" s="3">
        <v>0.0</v>
      </c>
    </row>
    <row r="1683">
      <c r="C1683" s="3" t="str">
        <f t="shared" si="45"/>
        <v>XLIII</v>
      </c>
      <c r="D1683" s="5" t="s">
        <v>1680</v>
      </c>
      <c r="E1683" s="3">
        <v>0.0</v>
      </c>
      <c r="F1683" s="3">
        <v>0.0</v>
      </c>
      <c r="G1683" s="3">
        <v>0.0</v>
      </c>
      <c r="H1683" s="3">
        <v>0.0</v>
      </c>
    </row>
    <row r="1684">
      <c r="C1684" s="3" t="str">
        <f t="shared" si="45"/>
        <v>XLIV</v>
      </c>
      <c r="D1684" s="5" t="s">
        <v>1681</v>
      </c>
      <c r="E1684" s="3">
        <v>1.0</v>
      </c>
      <c r="F1684" s="3">
        <v>1.0</v>
      </c>
      <c r="G1684" s="3">
        <v>1.0</v>
      </c>
      <c r="H1684" s="3">
        <v>1.0</v>
      </c>
    </row>
    <row r="1685">
      <c r="A1685" s="3">
        <v>12.0</v>
      </c>
      <c r="B1685" s="3" t="s">
        <v>8</v>
      </c>
      <c r="C1685" s="3" t="str">
        <f t="shared" ref="C1685:C1692" si="46">ROMAN(ROW()-1684)
</f>
        <v>I</v>
      </c>
      <c r="D1685" s="5" t="s">
        <v>1682</v>
      </c>
      <c r="E1685" s="3">
        <v>1.0</v>
      </c>
      <c r="F1685" s="3">
        <v>1.0</v>
      </c>
      <c r="G1685" s="3">
        <v>1.0</v>
      </c>
      <c r="H1685" s="3">
        <v>1.0</v>
      </c>
    </row>
    <row r="1686">
      <c r="C1686" s="3" t="str">
        <f t="shared" si="46"/>
        <v>II</v>
      </c>
      <c r="D1686" s="5" t="s">
        <v>1683</v>
      </c>
      <c r="E1686" s="3">
        <v>1.0</v>
      </c>
      <c r="F1686" s="3">
        <v>1.0</v>
      </c>
      <c r="G1686" s="3">
        <v>1.0</v>
      </c>
      <c r="H1686" s="3">
        <v>1.0</v>
      </c>
    </row>
    <row r="1687">
      <c r="C1687" s="3" t="str">
        <f t="shared" si="46"/>
        <v>III</v>
      </c>
      <c r="D1687" s="5" t="s">
        <v>1684</v>
      </c>
      <c r="E1687" s="3">
        <v>1.0</v>
      </c>
      <c r="F1687" s="3">
        <v>1.0</v>
      </c>
      <c r="G1687" s="3">
        <v>1.0</v>
      </c>
      <c r="H1687" s="3">
        <v>1.0</v>
      </c>
    </row>
    <row r="1688">
      <c r="C1688" s="3" t="str">
        <f t="shared" si="46"/>
        <v>IV</v>
      </c>
      <c r="D1688" s="5" t="s">
        <v>1685</v>
      </c>
      <c r="E1688" s="3">
        <v>2.0</v>
      </c>
      <c r="F1688" s="3">
        <v>2.0</v>
      </c>
      <c r="G1688" s="3">
        <v>2.0</v>
      </c>
      <c r="H1688" s="3">
        <v>2.0</v>
      </c>
    </row>
    <row r="1689">
      <c r="C1689" s="3" t="str">
        <f t="shared" si="46"/>
        <v>V</v>
      </c>
      <c r="D1689" s="5" t="s">
        <v>1686</v>
      </c>
      <c r="E1689" s="3">
        <v>2.0</v>
      </c>
      <c r="F1689" s="3">
        <v>2.0</v>
      </c>
      <c r="G1689" s="3">
        <v>2.0</v>
      </c>
      <c r="H1689" s="3">
        <v>2.0</v>
      </c>
    </row>
    <row r="1690">
      <c r="C1690" s="3" t="str">
        <f t="shared" si="46"/>
        <v>VI</v>
      </c>
      <c r="D1690" s="5" t="s">
        <v>1687</v>
      </c>
      <c r="E1690" s="3">
        <v>1.0</v>
      </c>
      <c r="F1690" s="3">
        <v>1.0</v>
      </c>
      <c r="G1690" s="3">
        <v>1.0</v>
      </c>
      <c r="H1690" s="3">
        <v>1.0</v>
      </c>
    </row>
    <row r="1691">
      <c r="C1691" s="3" t="str">
        <f t="shared" si="46"/>
        <v>VII</v>
      </c>
      <c r="D1691" s="5" t="s">
        <v>1688</v>
      </c>
      <c r="E1691" s="3">
        <v>1.0</v>
      </c>
      <c r="F1691" s="3">
        <v>1.0</v>
      </c>
      <c r="G1691" s="3">
        <v>1.0</v>
      </c>
      <c r="H1691" s="3">
        <v>1.0</v>
      </c>
    </row>
    <row r="1692">
      <c r="C1692" s="3" t="str">
        <f t="shared" si="46"/>
        <v>VIII</v>
      </c>
      <c r="D1692" s="5" t="s">
        <v>1689</v>
      </c>
      <c r="E1692" s="3">
        <v>1.0</v>
      </c>
      <c r="F1692" s="3">
        <v>1.0</v>
      </c>
      <c r="G1692" s="3">
        <v>1.0</v>
      </c>
      <c r="H1692" s="3">
        <v>1.0</v>
      </c>
    </row>
    <row r="1693">
      <c r="A1693" s="3"/>
      <c r="B1693" s="3" t="s">
        <v>30</v>
      </c>
      <c r="C1693" s="3" t="str">
        <f t="shared" ref="C1693:C1806" si="47">ROMAN(ROW()-1692)
</f>
        <v>I</v>
      </c>
      <c r="D1693" s="5" t="s">
        <v>1690</v>
      </c>
      <c r="E1693" s="3">
        <v>1.0</v>
      </c>
      <c r="F1693" s="3">
        <v>1.0</v>
      </c>
      <c r="G1693" s="3">
        <v>1.0</v>
      </c>
      <c r="H1693" s="3">
        <v>1.0</v>
      </c>
    </row>
    <row r="1694">
      <c r="C1694" s="3" t="str">
        <f t="shared" si="47"/>
        <v>II</v>
      </c>
      <c r="D1694" s="5" t="s">
        <v>1691</v>
      </c>
      <c r="E1694" s="3">
        <v>1.0</v>
      </c>
      <c r="F1694" s="3">
        <v>1.0</v>
      </c>
      <c r="G1694" s="3">
        <v>1.0</v>
      </c>
      <c r="H1694" s="3">
        <v>1.0</v>
      </c>
    </row>
    <row r="1695">
      <c r="C1695" s="3" t="str">
        <f t="shared" si="47"/>
        <v>III</v>
      </c>
      <c r="D1695" s="5" t="s">
        <v>1692</v>
      </c>
      <c r="E1695" s="3">
        <v>1.0</v>
      </c>
      <c r="F1695" s="3">
        <v>1.0</v>
      </c>
      <c r="G1695" s="3">
        <v>1.0</v>
      </c>
      <c r="H1695" s="3">
        <v>1.0</v>
      </c>
    </row>
    <row r="1696">
      <c r="C1696" s="3" t="str">
        <f t="shared" si="47"/>
        <v>IV</v>
      </c>
      <c r="D1696" s="5" t="s">
        <v>1693</v>
      </c>
      <c r="E1696" s="3">
        <v>1.0</v>
      </c>
      <c r="F1696" s="3">
        <v>1.0</v>
      </c>
      <c r="G1696" s="3">
        <v>1.0</v>
      </c>
      <c r="H1696" s="3">
        <v>1.0</v>
      </c>
    </row>
    <row r="1697">
      <c r="C1697" s="3" t="str">
        <f t="shared" si="47"/>
        <v>V</v>
      </c>
      <c r="D1697" s="5" t="s">
        <v>1694</v>
      </c>
      <c r="E1697" s="3">
        <v>1.0</v>
      </c>
      <c r="F1697" s="3">
        <v>1.0</v>
      </c>
      <c r="G1697" s="3">
        <v>1.0</v>
      </c>
      <c r="H1697" s="3">
        <v>1.0</v>
      </c>
    </row>
    <row r="1698">
      <c r="C1698" s="3" t="str">
        <f t="shared" si="47"/>
        <v>VI</v>
      </c>
      <c r="D1698" s="5" t="s">
        <v>1695</v>
      </c>
      <c r="E1698" s="3">
        <v>1.0</v>
      </c>
      <c r="F1698" s="3">
        <v>1.0</v>
      </c>
      <c r="G1698" s="3">
        <v>1.0</v>
      </c>
      <c r="H1698" s="3">
        <v>1.0</v>
      </c>
    </row>
    <row r="1699">
      <c r="C1699" s="3" t="str">
        <f t="shared" si="47"/>
        <v>VII</v>
      </c>
      <c r="D1699" s="5" t="s">
        <v>1696</v>
      </c>
      <c r="E1699" s="3">
        <v>1.0</v>
      </c>
      <c r="F1699" s="3">
        <v>1.0</v>
      </c>
      <c r="G1699" s="3">
        <v>1.0</v>
      </c>
      <c r="H1699" s="3">
        <v>1.0</v>
      </c>
    </row>
    <row r="1700">
      <c r="C1700" s="3" t="str">
        <f t="shared" si="47"/>
        <v>VIII</v>
      </c>
      <c r="D1700" s="5" t="s">
        <v>1697</v>
      </c>
      <c r="E1700" s="3">
        <v>0.0</v>
      </c>
      <c r="F1700" s="3">
        <v>0.0</v>
      </c>
      <c r="G1700" s="3">
        <v>0.0</v>
      </c>
      <c r="H1700" s="3">
        <v>0.0</v>
      </c>
    </row>
    <row r="1701">
      <c r="C1701" s="3" t="str">
        <f t="shared" si="47"/>
        <v>IX</v>
      </c>
      <c r="D1701" s="5" t="s">
        <v>1698</v>
      </c>
      <c r="E1701" s="3">
        <v>2.0</v>
      </c>
      <c r="F1701" s="3">
        <v>2.0</v>
      </c>
      <c r="G1701" s="3">
        <v>2.0</v>
      </c>
      <c r="H1701" s="3">
        <v>2.0</v>
      </c>
    </row>
    <row r="1702">
      <c r="C1702" s="3" t="str">
        <f t="shared" si="47"/>
        <v>X</v>
      </c>
      <c r="D1702" s="5" t="s">
        <v>1699</v>
      </c>
      <c r="E1702" s="3">
        <v>0.0</v>
      </c>
      <c r="F1702" s="3">
        <v>0.0</v>
      </c>
      <c r="G1702" s="3">
        <v>0.0</v>
      </c>
      <c r="H1702" s="3">
        <v>0.0</v>
      </c>
    </row>
    <row r="1703">
      <c r="C1703" s="3" t="str">
        <f t="shared" si="47"/>
        <v>XI</v>
      </c>
      <c r="D1703" s="5" t="s">
        <v>1700</v>
      </c>
      <c r="E1703" s="3">
        <v>0.0</v>
      </c>
      <c r="F1703" s="3">
        <v>0.0</v>
      </c>
      <c r="G1703" s="3">
        <v>0.0</v>
      </c>
      <c r="H1703" s="3">
        <v>0.0</v>
      </c>
    </row>
    <row r="1704">
      <c r="C1704" s="3" t="str">
        <f t="shared" si="47"/>
        <v>XII</v>
      </c>
      <c r="D1704" s="5" t="s">
        <v>1701</v>
      </c>
      <c r="E1704" s="3">
        <v>1.0</v>
      </c>
      <c r="F1704" s="3">
        <v>1.0</v>
      </c>
      <c r="G1704" s="3">
        <v>1.0</v>
      </c>
      <c r="H1704" s="3">
        <v>1.0</v>
      </c>
    </row>
    <row r="1705">
      <c r="C1705" s="3" t="str">
        <f t="shared" si="47"/>
        <v>XIII</v>
      </c>
      <c r="D1705" s="5" t="s">
        <v>1702</v>
      </c>
      <c r="E1705" s="3">
        <v>0.0</v>
      </c>
      <c r="F1705" s="3">
        <v>0.0</v>
      </c>
      <c r="G1705" s="3">
        <v>0.0</v>
      </c>
      <c r="H1705" s="3">
        <v>0.0</v>
      </c>
    </row>
    <row r="1706">
      <c r="C1706" s="3" t="str">
        <f t="shared" si="47"/>
        <v>XIV</v>
      </c>
      <c r="D1706" s="5" t="s">
        <v>1703</v>
      </c>
      <c r="E1706" s="3">
        <v>0.0</v>
      </c>
      <c r="F1706" s="3">
        <v>0.0</v>
      </c>
      <c r="G1706" s="3">
        <v>0.0</v>
      </c>
      <c r="H1706" s="3">
        <v>0.0</v>
      </c>
    </row>
    <row r="1707">
      <c r="C1707" s="3" t="str">
        <f t="shared" si="47"/>
        <v>XV</v>
      </c>
      <c r="D1707" s="5" t="s">
        <v>1704</v>
      </c>
      <c r="E1707" s="3">
        <v>0.0</v>
      </c>
      <c r="F1707" s="3">
        <v>0.0</v>
      </c>
      <c r="G1707" s="3">
        <v>0.0</v>
      </c>
      <c r="H1707" s="3">
        <v>0.0</v>
      </c>
    </row>
    <row r="1708">
      <c r="C1708" s="3" t="str">
        <f t="shared" si="47"/>
        <v>XVI</v>
      </c>
      <c r="D1708" s="5" t="s">
        <v>1705</v>
      </c>
      <c r="E1708" s="3">
        <v>0.0</v>
      </c>
      <c r="F1708" s="3">
        <v>0.0</v>
      </c>
      <c r="G1708" s="3">
        <v>0.0</v>
      </c>
      <c r="H1708" s="3">
        <v>0.0</v>
      </c>
    </row>
    <row r="1709">
      <c r="C1709" s="3" t="str">
        <f t="shared" si="47"/>
        <v>XVII</v>
      </c>
      <c r="D1709" s="5" t="s">
        <v>1706</v>
      </c>
      <c r="E1709" s="3">
        <v>0.0</v>
      </c>
      <c r="F1709" s="3">
        <v>0.0</v>
      </c>
      <c r="G1709" s="3">
        <v>0.0</v>
      </c>
      <c r="H1709" s="3">
        <v>0.0</v>
      </c>
    </row>
    <row r="1710">
      <c r="C1710" s="3" t="str">
        <f t="shared" si="47"/>
        <v>XVIII</v>
      </c>
      <c r="D1710" s="5" t="s">
        <v>1707</v>
      </c>
      <c r="E1710" s="3">
        <v>0.0</v>
      </c>
      <c r="F1710" s="3">
        <v>0.0</v>
      </c>
      <c r="G1710" s="3">
        <v>0.0</v>
      </c>
      <c r="H1710" s="3">
        <v>0.0</v>
      </c>
    </row>
    <row r="1711">
      <c r="C1711" s="3" t="str">
        <f t="shared" si="47"/>
        <v>XIX</v>
      </c>
      <c r="D1711" s="5" t="s">
        <v>1708</v>
      </c>
      <c r="E1711" s="3">
        <v>1.0</v>
      </c>
      <c r="F1711" s="3">
        <v>1.0</v>
      </c>
      <c r="G1711" s="3">
        <v>1.0</v>
      </c>
      <c r="H1711" s="3">
        <v>1.0</v>
      </c>
    </row>
    <row r="1712">
      <c r="C1712" s="3" t="str">
        <f t="shared" si="47"/>
        <v>XX</v>
      </c>
      <c r="D1712" s="5" t="s">
        <v>1709</v>
      </c>
      <c r="E1712" s="3">
        <v>1.0</v>
      </c>
      <c r="F1712" s="3">
        <v>1.0</v>
      </c>
      <c r="G1712" s="3">
        <v>1.0</v>
      </c>
      <c r="H1712" s="3">
        <v>1.0</v>
      </c>
    </row>
    <row r="1713">
      <c r="C1713" s="3" t="str">
        <f t="shared" si="47"/>
        <v>XXI</v>
      </c>
      <c r="D1713" s="5" t="s">
        <v>1710</v>
      </c>
      <c r="E1713" s="3">
        <v>0.0</v>
      </c>
      <c r="F1713" s="3">
        <v>0.0</v>
      </c>
      <c r="G1713" s="3">
        <v>0.0</v>
      </c>
      <c r="H1713" s="3">
        <v>0.0</v>
      </c>
    </row>
    <row r="1714">
      <c r="C1714" s="3" t="str">
        <f t="shared" si="47"/>
        <v>XXII</v>
      </c>
      <c r="D1714" s="5" t="s">
        <v>1711</v>
      </c>
      <c r="E1714" s="3">
        <v>1.0</v>
      </c>
      <c r="F1714" s="3">
        <v>1.0</v>
      </c>
      <c r="G1714" s="3">
        <v>1.0</v>
      </c>
      <c r="H1714" s="3">
        <v>1.0</v>
      </c>
    </row>
    <row r="1715">
      <c r="C1715" s="3" t="str">
        <f t="shared" si="47"/>
        <v>XXIII</v>
      </c>
      <c r="D1715" s="5" t="s">
        <v>1712</v>
      </c>
      <c r="E1715" s="3">
        <v>1.0</v>
      </c>
      <c r="F1715" s="3">
        <v>1.0</v>
      </c>
      <c r="G1715" s="3">
        <v>1.0</v>
      </c>
      <c r="H1715" s="3">
        <v>1.0</v>
      </c>
    </row>
    <row r="1716">
      <c r="C1716" s="3" t="str">
        <f t="shared" si="47"/>
        <v>XXIV</v>
      </c>
      <c r="D1716" s="5" t="s">
        <v>1713</v>
      </c>
      <c r="E1716" s="3">
        <v>1.0</v>
      </c>
      <c r="F1716" s="3">
        <v>1.0</v>
      </c>
      <c r="G1716" s="3">
        <v>1.0</v>
      </c>
      <c r="H1716" s="3">
        <v>1.0</v>
      </c>
    </row>
    <row r="1717">
      <c r="C1717" s="3" t="str">
        <f t="shared" si="47"/>
        <v>XXV</v>
      </c>
      <c r="D1717" s="5" t="s">
        <v>1714</v>
      </c>
      <c r="E1717" s="3">
        <v>1.0</v>
      </c>
      <c r="F1717" s="3">
        <v>1.0</v>
      </c>
      <c r="G1717" s="3">
        <v>1.0</v>
      </c>
      <c r="H1717" s="3">
        <v>1.0</v>
      </c>
    </row>
    <row r="1718">
      <c r="C1718" s="3" t="str">
        <f t="shared" si="47"/>
        <v>XXVI</v>
      </c>
      <c r="D1718" s="5" t="s">
        <v>1715</v>
      </c>
      <c r="E1718" s="3">
        <v>1.0</v>
      </c>
      <c r="F1718" s="3">
        <v>1.0</v>
      </c>
      <c r="G1718" s="3">
        <v>1.0</v>
      </c>
      <c r="H1718" s="3">
        <v>1.0</v>
      </c>
    </row>
    <row r="1719">
      <c r="C1719" s="3" t="str">
        <f t="shared" si="47"/>
        <v>XXVII</v>
      </c>
      <c r="D1719" s="5" t="s">
        <v>1716</v>
      </c>
      <c r="E1719" s="3">
        <v>1.0</v>
      </c>
      <c r="F1719" s="3">
        <v>1.0</v>
      </c>
      <c r="G1719" s="3">
        <v>1.0</v>
      </c>
      <c r="H1719" s="3">
        <v>1.0</v>
      </c>
    </row>
    <row r="1720">
      <c r="C1720" s="3" t="str">
        <f t="shared" si="47"/>
        <v>XXVIII</v>
      </c>
      <c r="D1720" s="5" t="s">
        <v>1717</v>
      </c>
      <c r="E1720" s="3">
        <v>1.0</v>
      </c>
      <c r="F1720" s="3">
        <v>1.0</v>
      </c>
      <c r="G1720" s="3">
        <v>1.0</v>
      </c>
      <c r="H1720" s="3">
        <v>1.0</v>
      </c>
    </row>
    <row r="1721">
      <c r="C1721" s="3" t="str">
        <f t="shared" si="47"/>
        <v>XXIX</v>
      </c>
      <c r="D1721" s="5" t="s">
        <v>1718</v>
      </c>
      <c r="E1721" s="3">
        <v>1.0</v>
      </c>
      <c r="F1721" s="3">
        <v>1.0</v>
      </c>
      <c r="G1721" s="3">
        <v>1.0</v>
      </c>
      <c r="H1721" s="3">
        <v>1.0</v>
      </c>
    </row>
    <row r="1722">
      <c r="C1722" s="3" t="str">
        <f t="shared" si="47"/>
        <v>XXX</v>
      </c>
      <c r="D1722" s="5" t="s">
        <v>1719</v>
      </c>
      <c r="E1722" s="3">
        <v>1.0</v>
      </c>
      <c r="F1722" s="3">
        <v>1.0</v>
      </c>
      <c r="G1722" s="3">
        <v>1.0</v>
      </c>
      <c r="H1722" s="3">
        <v>1.0</v>
      </c>
    </row>
    <row r="1723">
      <c r="C1723" s="3" t="str">
        <f t="shared" si="47"/>
        <v>XXXI</v>
      </c>
      <c r="D1723" s="5" t="s">
        <v>1720</v>
      </c>
      <c r="E1723" s="3">
        <v>1.0</v>
      </c>
      <c r="F1723" s="3">
        <v>1.0</v>
      </c>
      <c r="G1723" s="3">
        <v>1.0</v>
      </c>
      <c r="H1723" s="3">
        <v>1.0</v>
      </c>
    </row>
    <row r="1724">
      <c r="C1724" s="3" t="str">
        <f t="shared" si="47"/>
        <v>XXXII</v>
      </c>
      <c r="D1724" s="5" t="s">
        <v>1721</v>
      </c>
      <c r="E1724" s="3">
        <v>1.0</v>
      </c>
      <c r="F1724" s="3">
        <v>1.0</v>
      </c>
      <c r="G1724" s="3">
        <v>1.0</v>
      </c>
      <c r="H1724" s="3">
        <v>1.0</v>
      </c>
    </row>
    <row r="1725">
      <c r="C1725" s="3" t="str">
        <f t="shared" si="47"/>
        <v>XXXIII</v>
      </c>
      <c r="D1725" s="5" t="s">
        <v>1722</v>
      </c>
      <c r="E1725" s="7">
        <v>1.0</v>
      </c>
      <c r="F1725" s="3">
        <v>0.0</v>
      </c>
      <c r="G1725" s="7">
        <v>1.0</v>
      </c>
      <c r="H1725" s="3">
        <v>1.0</v>
      </c>
    </row>
    <row r="1726">
      <c r="C1726" s="3" t="str">
        <f t="shared" si="47"/>
        <v>XXXIV</v>
      </c>
      <c r="D1726" s="5" t="s">
        <v>1723</v>
      </c>
      <c r="E1726" s="3">
        <v>0.0</v>
      </c>
      <c r="F1726" s="3">
        <v>0.0</v>
      </c>
      <c r="G1726" s="3">
        <v>0.0</v>
      </c>
      <c r="H1726" s="3">
        <v>0.0</v>
      </c>
    </row>
    <row r="1727">
      <c r="C1727" s="3" t="str">
        <f t="shared" si="47"/>
        <v>XXXV</v>
      </c>
      <c r="D1727" s="5" t="s">
        <v>1724</v>
      </c>
      <c r="E1727" s="7">
        <v>1.0</v>
      </c>
      <c r="F1727" s="3">
        <v>2.0</v>
      </c>
      <c r="G1727" s="7">
        <v>1.0</v>
      </c>
      <c r="H1727" s="3">
        <v>1.0</v>
      </c>
    </row>
    <row r="1728">
      <c r="C1728" s="3" t="str">
        <f t="shared" si="47"/>
        <v>XXXVI</v>
      </c>
      <c r="D1728" s="5" t="s">
        <v>1725</v>
      </c>
      <c r="E1728" s="3">
        <v>0.0</v>
      </c>
      <c r="F1728" s="3">
        <v>0.0</v>
      </c>
      <c r="G1728" s="3">
        <v>0.0</v>
      </c>
      <c r="H1728" s="3">
        <v>0.0</v>
      </c>
    </row>
    <row r="1729">
      <c r="C1729" s="3" t="str">
        <f t="shared" si="47"/>
        <v>XXXVII</v>
      </c>
      <c r="D1729" s="5" t="s">
        <v>1726</v>
      </c>
      <c r="E1729" s="3">
        <v>0.0</v>
      </c>
      <c r="F1729" s="3">
        <v>0.0</v>
      </c>
      <c r="G1729" s="3">
        <v>0.0</v>
      </c>
      <c r="H1729" s="3">
        <v>0.0</v>
      </c>
    </row>
    <row r="1730">
      <c r="C1730" s="3" t="str">
        <f t="shared" si="47"/>
        <v>XXXVIII</v>
      </c>
      <c r="D1730" s="5" t="s">
        <v>1727</v>
      </c>
      <c r="E1730" s="3">
        <v>0.0</v>
      </c>
      <c r="F1730" s="3">
        <v>0.0</v>
      </c>
      <c r="G1730" s="3">
        <v>0.0</v>
      </c>
      <c r="H1730" s="3">
        <v>0.0</v>
      </c>
    </row>
    <row r="1731">
      <c r="C1731" s="3" t="str">
        <f t="shared" si="47"/>
        <v>XXXIX</v>
      </c>
      <c r="D1731" s="5" t="s">
        <v>1728</v>
      </c>
      <c r="E1731" s="3">
        <v>1.0</v>
      </c>
      <c r="F1731" s="3">
        <v>1.0</v>
      </c>
      <c r="G1731" s="3">
        <v>1.0</v>
      </c>
      <c r="H1731" s="3">
        <v>1.0</v>
      </c>
    </row>
    <row r="1732">
      <c r="C1732" s="3" t="str">
        <f t="shared" si="47"/>
        <v>XL</v>
      </c>
      <c r="D1732" s="5" t="s">
        <v>1729</v>
      </c>
      <c r="E1732" s="3">
        <v>1.0</v>
      </c>
      <c r="F1732" s="3">
        <v>1.0</v>
      </c>
      <c r="G1732" s="3">
        <v>1.0</v>
      </c>
      <c r="H1732" s="3">
        <v>1.0</v>
      </c>
    </row>
    <row r="1733">
      <c r="C1733" s="3" t="str">
        <f t="shared" si="47"/>
        <v>XLI</v>
      </c>
      <c r="D1733" s="5" t="s">
        <v>1730</v>
      </c>
      <c r="E1733" s="3">
        <v>1.0</v>
      </c>
      <c r="F1733" s="3">
        <v>1.0</v>
      </c>
      <c r="G1733" s="3">
        <v>1.0</v>
      </c>
      <c r="H1733" s="3">
        <v>1.0</v>
      </c>
    </row>
    <row r="1734">
      <c r="C1734" s="3" t="str">
        <f t="shared" si="47"/>
        <v>XLII</v>
      </c>
      <c r="D1734" s="5" t="s">
        <v>1731</v>
      </c>
      <c r="E1734" s="3">
        <v>1.0</v>
      </c>
      <c r="F1734" s="3">
        <v>1.0</v>
      </c>
      <c r="G1734" s="3">
        <v>1.0</v>
      </c>
      <c r="H1734" s="3">
        <v>1.0</v>
      </c>
    </row>
    <row r="1735">
      <c r="C1735" s="3" t="str">
        <f t="shared" si="47"/>
        <v>XLIII</v>
      </c>
      <c r="D1735" s="5" t="s">
        <v>1732</v>
      </c>
      <c r="E1735" s="3">
        <v>1.0</v>
      </c>
      <c r="F1735" s="3">
        <v>1.0</v>
      </c>
      <c r="G1735" s="3">
        <v>1.0</v>
      </c>
      <c r="H1735" s="3">
        <v>1.0</v>
      </c>
    </row>
    <row r="1736">
      <c r="C1736" s="3" t="str">
        <f t="shared" si="47"/>
        <v>XLIV</v>
      </c>
      <c r="D1736" s="5" t="s">
        <v>1733</v>
      </c>
      <c r="E1736" s="3">
        <v>0.0</v>
      </c>
      <c r="F1736" s="3">
        <v>0.0</v>
      </c>
      <c r="G1736" s="3">
        <v>0.0</v>
      </c>
      <c r="H1736" s="3">
        <v>0.0</v>
      </c>
    </row>
    <row r="1737">
      <c r="C1737" s="3" t="str">
        <f t="shared" si="47"/>
        <v>XLV</v>
      </c>
      <c r="D1737" s="5" t="s">
        <v>1734</v>
      </c>
      <c r="E1737" s="3">
        <v>1.0</v>
      </c>
      <c r="F1737" s="3">
        <v>1.0</v>
      </c>
      <c r="G1737" s="3">
        <v>1.0</v>
      </c>
      <c r="H1737" s="3">
        <v>1.0</v>
      </c>
    </row>
    <row r="1738">
      <c r="C1738" s="3" t="str">
        <f t="shared" si="47"/>
        <v>XLVI</v>
      </c>
      <c r="D1738" s="5" t="s">
        <v>1735</v>
      </c>
      <c r="E1738" s="3">
        <v>1.0</v>
      </c>
      <c r="F1738" s="3">
        <v>1.0</v>
      </c>
      <c r="G1738" s="3">
        <v>1.0</v>
      </c>
      <c r="H1738" s="3">
        <v>1.0</v>
      </c>
    </row>
    <row r="1739">
      <c r="C1739" s="3" t="str">
        <f t="shared" si="47"/>
        <v>XLVII</v>
      </c>
      <c r="D1739" s="5" t="s">
        <v>1736</v>
      </c>
      <c r="E1739" s="3">
        <v>1.0</v>
      </c>
      <c r="F1739" s="3">
        <v>1.0</v>
      </c>
      <c r="G1739" s="3">
        <v>1.0</v>
      </c>
      <c r="H1739" s="3">
        <v>1.0</v>
      </c>
    </row>
    <row r="1740">
      <c r="C1740" s="3" t="str">
        <f t="shared" si="47"/>
        <v>XLVIII</v>
      </c>
      <c r="D1740" s="5" t="s">
        <v>1737</v>
      </c>
      <c r="E1740" s="3">
        <v>1.0</v>
      </c>
      <c r="F1740" s="3">
        <v>1.0</v>
      </c>
      <c r="G1740" s="3">
        <v>1.0</v>
      </c>
      <c r="H1740" s="3">
        <v>1.0</v>
      </c>
    </row>
    <row r="1741">
      <c r="C1741" s="3" t="str">
        <f t="shared" si="47"/>
        <v>XLIX</v>
      </c>
      <c r="D1741" s="5" t="s">
        <v>1738</v>
      </c>
      <c r="E1741" s="3">
        <v>1.0</v>
      </c>
      <c r="F1741" s="3">
        <v>1.0</v>
      </c>
      <c r="G1741" s="3">
        <v>1.0</v>
      </c>
      <c r="H1741" s="3">
        <v>1.0</v>
      </c>
    </row>
    <row r="1742">
      <c r="C1742" s="3" t="str">
        <f t="shared" si="47"/>
        <v>L</v>
      </c>
      <c r="D1742" s="5" t="s">
        <v>1739</v>
      </c>
      <c r="E1742" s="7">
        <v>0.0</v>
      </c>
      <c r="F1742" s="3">
        <v>1.0</v>
      </c>
      <c r="G1742" s="3">
        <v>1.0</v>
      </c>
      <c r="H1742" s="3">
        <v>1.0</v>
      </c>
    </row>
    <row r="1743">
      <c r="C1743" s="3" t="str">
        <f t="shared" si="47"/>
        <v>LI</v>
      </c>
      <c r="D1743" s="5" t="s">
        <v>1740</v>
      </c>
      <c r="E1743" s="3">
        <v>2.0</v>
      </c>
      <c r="F1743" s="3">
        <v>2.0</v>
      </c>
      <c r="G1743" s="3">
        <v>2.0</v>
      </c>
      <c r="H1743" s="3">
        <v>2.0</v>
      </c>
    </row>
    <row r="1744">
      <c r="C1744" s="3" t="str">
        <f t="shared" si="47"/>
        <v>LII</v>
      </c>
      <c r="D1744" s="5" t="s">
        <v>1741</v>
      </c>
      <c r="E1744" s="3">
        <v>0.0</v>
      </c>
      <c r="F1744" s="3">
        <v>0.0</v>
      </c>
      <c r="G1744" s="3">
        <v>0.0</v>
      </c>
      <c r="H1744" s="3">
        <v>0.0</v>
      </c>
    </row>
    <row r="1745">
      <c r="C1745" s="3" t="str">
        <f t="shared" si="47"/>
        <v>LIII</v>
      </c>
      <c r="D1745" s="5" t="s">
        <v>1742</v>
      </c>
      <c r="E1745" s="3">
        <v>1.0</v>
      </c>
      <c r="F1745" s="3">
        <v>1.0</v>
      </c>
      <c r="G1745" s="3">
        <v>1.0</v>
      </c>
      <c r="H1745" s="3">
        <v>1.0</v>
      </c>
    </row>
    <row r="1746">
      <c r="C1746" s="3" t="str">
        <f t="shared" si="47"/>
        <v>LIV</v>
      </c>
      <c r="D1746" s="5" t="s">
        <v>1743</v>
      </c>
      <c r="E1746" s="3">
        <v>1.0</v>
      </c>
      <c r="F1746" s="3">
        <v>1.0</v>
      </c>
      <c r="G1746" s="3">
        <v>1.0</v>
      </c>
      <c r="H1746" s="3">
        <v>1.0</v>
      </c>
    </row>
    <row r="1747">
      <c r="C1747" s="3" t="str">
        <f t="shared" si="47"/>
        <v>LV</v>
      </c>
      <c r="D1747" s="5" t="s">
        <v>1744</v>
      </c>
      <c r="E1747" s="3">
        <v>1.0</v>
      </c>
      <c r="F1747" s="3">
        <v>1.0</v>
      </c>
      <c r="G1747" s="3">
        <v>1.0</v>
      </c>
      <c r="H1747" s="3">
        <v>1.0</v>
      </c>
    </row>
    <row r="1748">
      <c r="C1748" s="3" t="str">
        <f t="shared" si="47"/>
        <v>LVI</v>
      </c>
      <c r="D1748" s="5" t="s">
        <v>1745</v>
      </c>
      <c r="E1748" s="3">
        <v>1.0</v>
      </c>
      <c r="F1748" s="3">
        <v>1.0</v>
      </c>
      <c r="G1748" s="3">
        <v>1.0</v>
      </c>
      <c r="H1748" s="3">
        <v>1.0</v>
      </c>
    </row>
    <row r="1749">
      <c r="C1749" s="3" t="str">
        <f t="shared" si="47"/>
        <v>LVII</v>
      </c>
      <c r="D1749" s="5" t="s">
        <v>1746</v>
      </c>
      <c r="E1749" s="7">
        <v>2.0</v>
      </c>
      <c r="F1749" s="3">
        <v>1.0</v>
      </c>
      <c r="G1749" s="7">
        <v>2.0</v>
      </c>
      <c r="H1749" s="3">
        <v>2.0</v>
      </c>
    </row>
    <row r="1750">
      <c r="C1750" s="3" t="str">
        <f t="shared" si="47"/>
        <v>LVIII</v>
      </c>
      <c r="D1750" s="5" t="s">
        <v>1747</v>
      </c>
      <c r="E1750" s="3">
        <v>1.0</v>
      </c>
      <c r="F1750" s="3">
        <v>1.0</v>
      </c>
      <c r="G1750" s="3">
        <v>1.0</v>
      </c>
      <c r="H1750" s="3">
        <v>1.0</v>
      </c>
    </row>
    <row r="1751">
      <c r="C1751" s="3" t="str">
        <f t="shared" si="47"/>
        <v>LIX</v>
      </c>
      <c r="D1751" s="5" t="s">
        <v>1748</v>
      </c>
      <c r="E1751" s="3">
        <v>1.0</v>
      </c>
      <c r="F1751" s="3">
        <v>1.0</v>
      </c>
      <c r="G1751" s="3">
        <v>1.0</v>
      </c>
      <c r="H1751" s="3">
        <v>1.0</v>
      </c>
    </row>
    <row r="1752">
      <c r="C1752" s="3" t="str">
        <f t="shared" si="47"/>
        <v>LX</v>
      </c>
      <c r="D1752" s="5" t="s">
        <v>1749</v>
      </c>
      <c r="E1752" s="3">
        <v>1.0</v>
      </c>
      <c r="F1752" s="3">
        <v>1.0</v>
      </c>
      <c r="G1752" s="3">
        <v>1.0</v>
      </c>
      <c r="H1752" s="3">
        <v>1.0</v>
      </c>
    </row>
    <row r="1753">
      <c r="C1753" s="3" t="str">
        <f t="shared" si="47"/>
        <v>LXI</v>
      </c>
      <c r="D1753" s="5" t="s">
        <v>1750</v>
      </c>
      <c r="E1753" s="3">
        <v>1.0</v>
      </c>
      <c r="F1753" s="3">
        <v>1.0</v>
      </c>
      <c r="G1753" s="3">
        <v>1.0</v>
      </c>
      <c r="H1753" s="3">
        <v>1.0</v>
      </c>
    </row>
    <row r="1754">
      <c r="C1754" s="3" t="str">
        <f t="shared" si="47"/>
        <v>LXII</v>
      </c>
      <c r="D1754" s="5" t="s">
        <v>1751</v>
      </c>
      <c r="E1754" s="3">
        <v>1.0</v>
      </c>
      <c r="F1754" s="3">
        <v>1.0</v>
      </c>
      <c r="G1754" s="3">
        <v>1.0</v>
      </c>
      <c r="H1754" s="3">
        <v>1.0</v>
      </c>
    </row>
    <row r="1755">
      <c r="C1755" s="3" t="str">
        <f t="shared" si="47"/>
        <v>LXIII</v>
      </c>
      <c r="D1755" s="5" t="s">
        <v>1752</v>
      </c>
      <c r="E1755" s="3">
        <v>0.0</v>
      </c>
      <c r="F1755" s="3">
        <v>0.0</v>
      </c>
      <c r="G1755" s="3">
        <v>0.0</v>
      </c>
      <c r="H1755" s="3">
        <v>0.0</v>
      </c>
    </row>
    <row r="1756">
      <c r="C1756" s="3" t="str">
        <f t="shared" si="47"/>
        <v>LXIV</v>
      </c>
      <c r="D1756" s="5" t="s">
        <v>1753</v>
      </c>
      <c r="E1756" s="3">
        <v>0.0</v>
      </c>
      <c r="F1756" s="3">
        <v>0.0</v>
      </c>
      <c r="G1756" s="3">
        <v>0.0</v>
      </c>
      <c r="H1756" s="3">
        <v>0.0</v>
      </c>
    </row>
    <row r="1757">
      <c r="C1757" s="3" t="str">
        <f t="shared" si="47"/>
        <v>LXV</v>
      </c>
      <c r="D1757" s="5" t="s">
        <v>1754</v>
      </c>
      <c r="E1757" s="3">
        <v>0.0</v>
      </c>
      <c r="F1757" s="3">
        <v>0.0</v>
      </c>
      <c r="G1757" s="3">
        <v>0.0</v>
      </c>
      <c r="H1757" s="3">
        <v>0.0</v>
      </c>
    </row>
    <row r="1758">
      <c r="C1758" s="3" t="str">
        <f t="shared" si="47"/>
        <v>LXVI</v>
      </c>
      <c r="D1758" s="5" t="s">
        <v>1755</v>
      </c>
      <c r="E1758" s="3">
        <v>1.0</v>
      </c>
      <c r="F1758" s="3">
        <v>1.0</v>
      </c>
      <c r="G1758" s="3">
        <v>1.0</v>
      </c>
      <c r="H1758" s="3">
        <v>1.0</v>
      </c>
    </row>
    <row r="1759">
      <c r="C1759" s="3" t="str">
        <f t="shared" si="47"/>
        <v>LXVII</v>
      </c>
      <c r="D1759" s="5" t="s">
        <v>1756</v>
      </c>
      <c r="E1759" s="3">
        <v>0.0</v>
      </c>
      <c r="F1759" s="3">
        <v>0.0</v>
      </c>
      <c r="G1759" s="3">
        <v>0.0</v>
      </c>
      <c r="H1759" s="3">
        <v>0.0</v>
      </c>
    </row>
    <row r="1760">
      <c r="C1760" s="3" t="str">
        <f t="shared" si="47"/>
        <v>LXVIII</v>
      </c>
      <c r="D1760" s="5" t="s">
        <v>1757</v>
      </c>
      <c r="E1760" s="3">
        <v>0.0</v>
      </c>
      <c r="F1760" s="3">
        <v>0.0</v>
      </c>
      <c r="G1760" s="3">
        <v>0.0</v>
      </c>
      <c r="H1760" s="3">
        <v>0.0</v>
      </c>
    </row>
    <row r="1761">
      <c r="C1761" s="3" t="str">
        <f t="shared" si="47"/>
        <v>LXIX</v>
      </c>
      <c r="D1761" s="5" t="s">
        <v>1758</v>
      </c>
      <c r="E1761" s="3">
        <v>1.0</v>
      </c>
      <c r="F1761" s="3">
        <v>1.0</v>
      </c>
      <c r="G1761" s="3">
        <v>1.0</v>
      </c>
      <c r="H1761" s="3">
        <v>1.0</v>
      </c>
    </row>
    <row r="1762">
      <c r="C1762" s="3" t="str">
        <f t="shared" si="47"/>
        <v>LXX</v>
      </c>
      <c r="D1762" s="5" t="s">
        <v>1759</v>
      </c>
      <c r="E1762" s="3">
        <v>0.0</v>
      </c>
      <c r="F1762" s="3">
        <v>0.0</v>
      </c>
      <c r="G1762" s="3">
        <v>0.0</v>
      </c>
      <c r="H1762" s="3">
        <v>0.0</v>
      </c>
    </row>
    <row r="1763">
      <c r="C1763" s="3" t="str">
        <f t="shared" si="47"/>
        <v>LXXI</v>
      </c>
      <c r="D1763" s="5" t="s">
        <v>1760</v>
      </c>
      <c r="E1763" s="3">
        <v>2.0</v>
      </c>
      <c r="F1763" s="3">
        <v>2.0</v>
      </c>
      <c r="G1763" s="3">
        <v>2.0</v>
      </c>
      <c r="H1763" s="3">
        <v>2.0</v>
      </c>
    </row>
    <row r="1764">
      <c r="C1764" s="3" t="str">
        <f t="shared" si="47"/>
        <v>LXXII</v>
      </c>
      <c r="D1764" s="5" t="s">
        <v>1761</v>
      </c>
      <c r="E1764" s="3">
        <v>2.0</v>
      </c>
      <c r="F1764" s="3">
        <v>2.0</v>
      </c>
      <c r="G1764" s="3">
        <v>2.0</v>
      </c>
      <c r="H1764" s="3">
        <v>2.0</v>
      </c>
    </row>
    <row r="1765">
      <c r="C1765" s="3" t="str">
        <f t="shared" si="47"/>
        <v>LXXIII</v>
      </c>
      <c r="D1765" s="5" t="s">
        <v>1762</v>
      </c>
      <c r="E1765" s="3">
        <v>0.0</v>
      </c>
      <c r="F1765" s="3">
        <v>0.0</v>
      </c>
      <c r="G1765" s="3">
        <v>0.0</v>
      </c>
      <c r="H1765" s="3">
        <v>0.0</v>
      </c>
    </row>
    <row r="1766">
      <c r="C1766" s="3" t="str">
        <f t="shared" si="47"/>
        <v>LXXIV</v>
      </c>
      <c r="D1766" s="5" t="s">
        <v>1763</v>
      </c>
      <c r="E1766" s="3">
        <v>0.0</v>
      </c>
      <c r="F1766" s="3">
        <v>0.0</v>
      </c>
      <c r="G1766" s="3">
        <v>0.0</v>
      </c>
      <c r="H1766" s="3">
        <v>0.0</v>
      </c>
    </row>
    <row r="1767">
      <c r="C1767" s="3" t="str">
        <f t="shared" si="47"/>
        <v>LXXV</v>
      </c>
      <c r="D1767" s="5" t="s">
        <v>1764</v>
      </c>
      <c r="E1767" s="7">
        <v>2.0</v>
      </c>
      <c r="F1767" s="3">
        <v>1.0</v>
      </c>
      <c r="G1767" s="7">
        <v>2.0</v>
      </c>
      <c r="H1767" s="3">
        <v>2.0</v>
      </c>
    </row>
    <row r="1768">
      <c r="C1768" s="3" t="str">
        <f t="shared" si="47"/>
        <v>LXXVI</v>
      </c>
      <c r="D1768" s="5" t="s">
        <v>1765</v>
      </c>
      <c r="E1768" s="7">
        <v>0.0</v>
      </c>
      <c r="F1768" s="3">
        <v>1.0</v>
      </c>
      <c r="G1768" s="7">
        <v>0.0</v>
      </c>
      <c r="H1768" s="3">
        <v>0.0</v>
      </c>
    </row>
    <row r="1769">
      <c r="C1769" s="3" t="str">
        <f t="shared" si="47"/>
        <v>LXXVII</v>
      </c>
      <c r="D1769" s="5" t="s">
        <v>1766</v>
      </c>
      <c r="E1769" s="3">
        <v>1.0</v>
      </c>
      <c r="F1769" s="3">
        <v>1.0</v>
      </c>
      <c r="G1769" s="3">
        <v>1.0</v>
      </c>
      <c r="H1769" s="3">
        <v>1.0</v>
      </c>
    </row>
    <row r="1770">
      <c r="C1770" s="3" t="str">
        <f t="shared" si="47"/>
        <v>LXXVIII</v>
      </c>
      <c r="D1770" s="5" t="s">
        <v>1767</v>
      </c>
      <c r="E1770" s="3">
        <v>0.0</v>
      </c>
      <c r="F1770" s="3">
        <v>0.0</v>
      </c>
      <c r="G1770" s="3">
        <v>0.0</v>
      </c>
      <c r="H1770" s="3">
        <v>0.0</v>
      </c>
    </row>
    <row r="1771">
      <c r="C1771" s="3" t="str">
        <f t="shared" si="47"/>
        <v>LXXIX</v>
      </c>
      <c r="D1771" s="5" t="s">
        <v>1768</v>
      </c>
      <c r="E1771" s="3">
        <v>0.0</v>
      </c>
      <c r="F1771" s="3">
        <v>0.0</v>
      </c>
      <c r="G1771" s="3">
        <v>0.0</v>
      </c>
      <c r="H1771" s="3">
        <v>0.0</v>
      </c>
    </row>
    <row r="1772">
      <c r="C1772" s="3" t="str">
        <f t="shared" si="47"/>
        <v>LXXX</v>
      </c>
      <c r="D1772" s="5" t="s">
        <v>1769</v>
      </c>
      <c r="E1772" s="3">
        <v>2.0</v>
      </c>
      <c r="F1772" s="3">
        <v>2.0</v>
      </c>
      <c r="G1772" s="3">
        <v>2.0</v>
      </c>
      <c r="H1772" s="3">
        <v>2.0</v>
      </c>
    </row>
    <row r="1773">
      <c r="C1773" s="3" t="str">
        <f t="shared" si="47"/>
        <v>LXXXI</v>
      </c>
      <c r="D1773" s="5" t="s">
        <v>1770</v>
      </c>
      <c r="E1773" s="3">
        <v>1.0</v>
      </c>
      <c r="F1773" s="3">
        <v>1.0</v>
      </c>
      <c r="G1773" s="3">
        <v>1.0</v>
      </c>
      <c r="H1773" s="3">
        <v>1.0</v>
      </c>
    </row>
    <row r="1774">
      <c r="C1774" s="3" t="str">
        <f t="shared" si="47"/>
        <v>LXXXII</v>
      </c>
      <c r="D1774" s="5" t="s">
        <v>1771</v>
      </c>
      <c r="E1774" s="3">
        <v>1.0</v>
      </c>
      <c r="F1774" s="3">
        <v>1.0</v>
      </c>
      <c r="G1774" s="3">
        <v>1.0</v>
      </c>
      <c r="H1774" s="3">
        <v>1.0</v>
      </c>
    </row>
    <row r="1775">
      <c r="C1775" s="3" t="str">
        <f t="shared" si="47"/>
        <v>LXXXIII</v>
      </c>
      <c r="D1775" s="5" t="s">
        <v>1772</v>
      </c>
      <c r="E1775" s="3">
        <v>2.0</v>
      </c>
      <c r="F1775" s="3">
        <v>2.0</v>
      </c>
      <c r="G1775" s="3">
        <v>2.0</v>
      </c>
      <c r="H1775" s="3">
        <v>2.0</v>
      </c>
    </row>
    <row r="1776">
      <c r="C1776" s="3" t="str">
        <f t="shared" si="47"/>
        <v>LXXXIV</v>
      </c>
      <c r="D1776" s="5" t="s">
        <v>1773</v>
      </c>
      <c r="E1776" s="3">
        <v>0.0</v>
      </c>
      <c r="F1776" s="3">
        <v>0.0</v>
      </c>
      <c r="G1776" s="3">
        <v>0.0</v>
      </c>
      <c r="H1776" s="3">
        <v>0.0</v>
      </c>
    </row>
    <row r="1777">
      <c r="C1777" s="3" t="str">
        <f t="shared" si="47"/>
        <v>LXXXV</v>
      </c>
      <c r="D1777" s="5" t="s">
        <v>1774</v>
      </c>
      <c r="E1777" s="3">
        <v>1.0</v>
      </c>
      <c r="F1777" s="3">
        <v>1.0</v>
      </c>
      <c r="G1777" s="3">
        <v>1.0</v>
      </c>
      <c r="H1777" s="3">
        <v>1.0</v>
      </c>
    </row>
    <row r="1778">
      <c r="C1778" s="3" t="str">
        <f t="shared" si="47"/>
        <v>LXXXVI</v>
      </c>
      <c r="D1778" s="5" t="s">
        <v>1775</v>
      </c>
      <c r="E1778" s="3">
        <v>0.0</v>
      </c>
      <c r="F1778" s="3">
        <v>0.0</v>
      </c>
      <c r="G1778" s="3">
        <v>0.0</v>
      </c>
      <c r="H1778" s="3">
        <v>0.0</v>
      </c>
    </row>
    <row r="1779">
      <c r="C1779" s="3" t="str">
        <f t="shared" si="47"/>
        <v>LXXXVII</v>
      </c>
      <c r="D1779" s="5" t="s">
        <v>1776</v>
      </c>
      <c r="E1779" s="3">
        <v>2.0</v>
      </c>
      <c r="F1779" s="3">
        <v>2.0</v>
      </c>
      <c r="G1779" s="3">
        <v>2.0</v>
      </c>
      <c r="H1779" s="3">
        <v>2.0</v>
      </c>
    </row>
    <row r="1780">
      <c r="C1780" s="3" t="str">
        <f t="shared" si="47"/>
        <v>LXXXVIII</v>
      </c>
      <c r="D1780" s="5" t="s">
        <v>1777</v>
      </c>
      <c r="E1780" s="3">
        <v>1.0</v>
      </c>
      <c r="F1780" s="3">
        <v>1.0</v>
      </c>
      <c r="G1780" s="3">
        <v>1.0</v>
      </c>
      <c r="H1780" s="3">
        <v>1.0</v>
      </c>
    </row>
    <row r="1781">
      <c r="C1781" s="3" t="str">
        <f t="shared" si="47"/>
        <v>LXXXIX</v>
      </c>
      <c r="D1781" s="5" t="s">
        <v>1778</v>
      </c>
      <c r="E1781" s="3">
        <v>1.0</v>
      </c>
      <c r="F1781" s="3">
        <v>1.0</v>
      </c>
      <c r="G1781" s="3">
        <v>1.0</v>
      </c>
      <c r="H1781" s="3">
        <v>1.0</v>
      </c>
    </row>
    <row r="1782">
      <c r="C1782" s="3" t="str">
        <f t="shared" si="47"/>
        <v>XC</v>
      </c>
      <c r="D1782" s="5" t="s">
        <v>1779</v>
      </c>
      <c r="E1782" s="3">
        <v>1.0</v>
      </c>
      <c r="F1782" s="3">
        <v>1.0</v>
      </c>
      <c r="G1782" s="3">
        <v>1.0</v>
      </c>
      <c r="H1782" s="3">
        <v>1.0</v>
      </c>
    </row>
    <row r="1783">
      <c r="C1783" s="3" t="str">
        <f t="shared" si="47"/>
        <v>XCI</v>
      </c>
      <c r="D1783" s="5" t="s">
        <v>1780</v>
      </c>
      <c r="E1783" s="3">
        <v>2.0</v>
      </c>
      <c r="F1783" s="3">
        <v>2.0</v>
      </c>
      <c r="G1783" s="3">
        <v>2.0</v>
      </c>
      <c r="H1783" s="3">
        <v>2.0</v>
      </c>
    </row>
    <row r="1784">
      <c r="C1784" s="3" t="str">
        <f t="shared" si="47"/>
        <v>XCII</v>
      </c>
      <c r="D1784" s="5" t="s">
        <v>1781</v>
      </c>
      <c r="E1784" s="7">
        <v>1.0</v>
      </c>
      <c r="F1784" s="3">
        <v>2.0</v>
      </c>
      <c r="G1784" s="3">
        <v>2.0</v>
      </c>
      <c r="H1784" s="3">
        <v>2.0</v>
      </c>
    </row>
    <row r="1785">
      <c r="C1785" s="3" t="str">
        <f t="shared" si="47"/>
        <v>XCIII</v>
      </c>
      <c r="D1785" s="5" t="s">
        <v>1782</v>
      </c>
      <c r="E1785" s="3">
        <v>1.0</v>
      </c>
      <c r="F1785" s="3">
        <v>1.0</v>
      </c>
      <c r="G1785" s="3">
        <v>1.0</v>
      </c>
      <c r="H1785" s="3">
        <v>1.0</v>
      </c>
    </row>
    <row r="1786">
      <c r="C1786" s="3" t="str">
        <f t="shared" si="47"/>
        <v>XCIV</v>
      </c>
      <c r="D1786" s="5" t="s">
        <v>1783</v>
      </c>
      <c r="E1786" s="3">
        <v>2.0</v>
      </c>
      <c r="F1786" s="3">
        <v>2.0</v>
      </c>
      <c r="G1786" s="3">
        <v>2.0</v>
      </c>
      <c r="H1786" s="3">
        <v>2.0</v>
      </c>
    </row>
    <row r="1787">
      <c r="C1787" s="3" t="str">
        <f t="shared" si="47"/>
        <v>XCV</v>
      </c>
      <c r="D1787" s="5" t="s">
        <v>1784</v>
      </c>
      <c r="E1787" s="3">
        <v>1.0</v>
      </c>
      <c r="F1787" s="3">
        <v>1.0</v>
      </c>
      <c r="G1787" s="3">
        <v>1.0</v>
      </c>
      <c r="H1787" s="3">
        <v>1.0</v>
      </c>
    </row>
    <row r="1788">
      <c r="C1788" s="3" t="str">
        <f t="shared" si="47"/>
        <v>XCVI</v>
      </c>
      <c r="D1788" s="5" t="s">
        <v>1785</v>
      </c>
      <c r="E1788" s="3">
        <v>2.0</v>
      </c>
      <c r="F1788" s="3">
        <v>2.0</v>
      </c>
      <c r="G1788" s="3">
        <v>2.0</v>
      </c>
      <c r="H1788" s="3">
        <v>2.0</v>
      </c>
    </row>
    <row r="1789">
      <c r="C1789" s="3" t="str">
        <f t="shared" si="47"/>
        <v>XCVII</v>
      </c>
      <c r="D1789" s="5" t="s">
        <v>1786</v>
      </c>
      <c r="E1789" s="3">
        <v>2.0</v>
      </c>
      <c r="F1789" s="3">
        <v>2.0</v>
      </c>
      <c r="G1789" s="3">
        <v>2.0</v>
      </c>
      <c r="H1789" s="3">
        <v>2.0</v>
      </c>
    </row>
    <row r="1790">
      <c r="C1790" s="3" t="str">
        <f t="shared" si="47"/>
        <v>XCVIII</v>
      </c>
      <c r="D1790" s="5" t="s">
        <v>1787</v>
      </c>
      <c r="E1790" s="3">
        <v>1.0</v>
      </c>
      <c r="F1790" s="3">
        <v>1.0</v>
      </c>
      <c r="G1790" s="3">
        <v>1.0</v>
      </c>
      <c r="H1790" s="3">
        <v>1.0</v>
      </c>
    </row>
    <row r="1791">
      <c r="C1791" s="3" t="str">
        <f t="shared" si="47"/>
        <v>XCIX</v>
      </c>
      <c r="D1791" s="5" t="s">
        <v>1788</v>
      </c>
      <c r="E1791" s="3">
        <v>1.0</v>
      </c>
      <c r="F1791" s="3">
        <v>1.0</v>
      </c>
      <c r="G1791" s="3">
        <v>1.0</v>
      </c>
      <c r="H1791" s="3">
        <v>1.0</v>
      </c>
    </row>
    <row r="1792">
      <c r="C1792" s="3" t="str">
        <f t="shared" si="47"/>
        <v>C</v>
      </c>
      <c r="D1792" s="5" t="s">
        <v>1789</v>
      </c>
      <c r="E1792" s="3">
        <v>1.0</v>
      </c>
      <c r="F1792" s="3">
        <v>1.0</v>
      </c>
      <c r="G1792" s="3">
        <v>1.0</v>
      </c>
      <c r="H1792" s="3">
        <v>1.0</v>
      </c>
    </row>
    <row r="1793">
      <c r="C1793" s="3" t="str">
        <f t="shared" si="47"/>
        <v>CI</v>
      </c>
      <c r="D1793" s="5" t="s">
        <v>1790</v>
      </c>
      <c r="E1793" s="3">
        <v>1.0</v>
      </c>
      <c r="F1793" s="3">
        <v>1.0</v>
      </c>
      <c r="G1793" s="3">
        <v>1.0</v>
      </c>
      <c r="H1793" s="3">
        <v>1.0</v>
      </c>
    </row>
    <row r="1794">
      <c r="C1794" s="3" t="str">
        <f t="shared" si="47"/>
        <v>CII</v>
      </c>
      <c r="D1794" s="5" t="s">
        <v>1791</v>
      </c>
      <c r="E1794" s="3">
        <v>1.0</v>
      </c>
      <c r="F1794" s="3">
        <v>1.0</v>
      </c>
      <c r="G1794" s="3">
        <v>1.0</v>
      </c>
      <c r="H1794" s="3">
        <v>1.0</v>
      </c>
    </row>
    <row r="1795">
      <c r="C1795" s="3" t="str">
        <f t="shared" si="47"/>
        <v>CIII</v>
      </c>
      <c r="D1795" s="5" t="s">
        <v>1792</v>
      </c>
      <c r="E1795" s="3">
        <v>1.0</v>
      </c>
      <c r="F1795" s="3">
        <v>1.0</v>
      </c>
      <c r="G1795" s="3">
        <v>1.0</v>
      </c>
      <c r="H1795" s="3">
        <v>1.0</v>
      </c>
    </row>
    <row r="1796">
      <c r="C1796" s="3" t="str">
        <f t="shared" si="47"/>
        <v>CIV</v>
      </c>
      <c r="D1796" s="5" t="s">
        <v>1793</v>
      </c>
      <c r="E1796" s="3">
        <v>1.0</v>
      </c>
      <c r="F1796" s="3">
        <v>1.0</v>
      </c>
      <c r="G1796" s="3">
        <v>1.0</v>
      </c>
      <c r="H1796" s="3">
        <v>1.0</v>
      </c>
    </row>
    <row r="1797">
      <c r="C1797" s="3" t="str">
        <f t="shared" si="47"/>
        <v>CV</v>
      </c>
      <c r="D1797" s="5" t="s">
        <v>1794</v>
      </c>
      <c r="E1797" s="3">
        <v>1.0</v>
      </c>
      <c r="F1797" s="3">
        <v>1.0</v>
      </c>
      <c r="G1797" s="3">
        <v>1.0</v>
      </c>
      <c r="H1797" s="3">
        <v>1.0</v>
      </c>
    </row>
    <row r="1798">
      <c r="C1798" s="3" t="str">
        <f t="shared" si="47"/>
        <v>CVI</v>
      </c>
      <c r="D1798" s="5" t="s">
        <v>1795</v>
      </c>
      <c r="E1798" s="3">
        <v>1.0</v>
      </c>
      <c r="F1798" s="3">
        <v>1.0</v>
      </c>
      <c r="G1798" s="3">
        <v>1.0</v>
      </c>
      <c r="H1798" s="3">
        <v>1.0</v>
      </c>
    </row>
    <row r="1799">
      <c r="C1799" s="3" t="str">
        <f t="shared" si="47"/>
        <v>CVII</v>
      </c>
      <c r="D1799" s="5" t="s">
        <v>1796</v>
      </c>
      <c r="E1799" s="3">
        <v>1.0</v>
      </c>
      <c r="F1799" s="3">
        <v>1.0</v>
      </c>
      <c r="G1799" s="3">
        <v>1.0</v>
      </c>
      <c r="H1799" s="3">
        <v>1.0</v>
      </c>
    </row>
    <row r="1800">
      <c r="C1800" s="3" t="str">
        <f t="shared" si="47"/>
        <v>CVIII</v>
      </c>
      <c r="D1800" s="5" t="s">
        <v>1797</v>
      </c>
      <c r="E1800" s="3">
        <v>1.0</v>
      </c>
      <c r="F1800" s="3">
        <v>1.0</v>
      </c>
      <c r="G1800" s="3">
        <v>1.0</v>
      </c>
      <c r="H1800" s="3">
        <v>1.0</v>
      </c>
    </row>
    <row r="1801">
      <c r="C1801" s="3" t="str">
        <f t="shared" si="47"/>
        <v>CIX</v>
      </c>
      <c r="D1801" s="5" t="s">
        <v>1798</v>
      </c>
      <c r="E1801" s="3">
        <v>1.0</v>
      </c>
      <c r="F1801" s="3">
        <v>1.0</v>
      </c>
      <c r="G1801" s="3">
        <v>1.0</v>
      </c>
      <c r="H1801" s="3">
        <v>1.0</v>
      </c>
    </row>
    <row r="1802">
      <c r="C1802" s="3" t="str">
        <f t="shared" si="47"/>
        <v>CX</v>
      </c>
      <c r="D1802" s="5" t="s">
        <v>1799</v>
      </c>
      <c r="E1802" s="3">
        <v>1.0</v>
      </c>
      <c r="F1802" s="3">
        <v>1.0</v>
      </c>
      <c r="G1802" s="3">
        <v>1.0</v>
      </c>
      <c r="H1802" s="3">
        <v>1.0</v>
      </c>
    </row>
    <row r="1803">
      <c r="C1803" s="3" t="str">
        <f t="shared" si="47"/>
        <v>CXI</v>
      </c>
      <c r="D1803" s="5" t="s">
        <v>1800</v>
      </c>
      <c r="E1803" s="3">
        <v>1.0</v>
      </c>
      <c r="F1803" s="3">
        <v>1.0</v>
      </c>
      <c r="G1803" s="3">
        <v>1.0</v>
      </c>
      <c r="H1803" s="3">
        <v>1.0</v>
      </c>
    </row>
    <row r="1804">
      <c r="C1804" s="3" t="str">
        <f t="shared" si="47"/>
        <v>CXII</v>
      </c>
      <c r="D1804" s="5" t="s">
        <v>1801</v>
      </c>
      <c r="E1804" s="3">
        <v>1.0</v>
      </c>
      <c r="F1804" s="3">
        <v>1.0</v>
      </c>
      <c r="G1804" s="3">
        <v>1.0</v>
      </c>
      <c r="H1804" s="3">
        <v>1.0</v>
      </c>
    </row>
    <row r="1805">
      <c r="C1805" s="3" t="str">
        <f t="shared" si="47"/>
        <v>CXIII</v>
      </c>
      <c r="D1805" s="5" t="s">
        <v>1802</v>
      </c>
      <c r="E1805" s="3">
        <v>1.0</v>
      </c>
      <c r="F1805" s="3">
        <v>1.0</v>
      </c>
      <c r="G1805" s="3">
        <v>1.0</v>
      </c>
      <c r="H1805" s="3">
        <v>1.0</v>
      </c>
    </row>
    <row r="1806">
      <c r="C1806" s="3" t="str">
        <f t="shared" si="47"/>
        <v>CXIV</v>
      </c>
      <c r="D1806" s="5" t="s">
        <v>1803</v>
      </c>
      <c r="E1806" s="3">
        <v>1.0</v>
      </c>
      <c r="F1806" s="3">
        <v>1.0</v>
      </c>
      <c r="G1806" s="3">
        <v>1.0</v>
      </c>
      <c r="H1806" s="3">
        <v>1.0</v>
      </c>
    </row>
    <row r="1807">
      <c r="A1807" s="3"/>
      <c r="B1807" s="3" t="s">
        <v>77</v>
      </c>
      <c r="C1807" s="3" t="str">
        <f t="shared" ref="C1807:C1846" si="48">ROMAN(ROW()-1806)
</f>
        <v>I</v>
      </c>
      <c r="D1807" s="10" t="s">
        <v>1804</v>
      </c>
      <c r="E1807" s="3">
        <v>0.0</v>
      </c>
      <c r="F1807" s="3">
        <v>0.0</v>
      </c>
      <c r="G1807" s="3">
        <v>0.0</v>
      </c>
      <c r="H1807" s="3">
        <v>0.0</v>
      </c>
    </row>
    <row r="1808">
      <c r="C1808" s="3" t="str">
        <f t="shared" si="48"/>
        <v>II</v>
      </c>
      <c r="D1808" s="5" t="s">
        <v>1805</v>
      </c>
      <c r="E1808" s="3">
        <v>0.0</v>
      </c>
      <c r="F1808" s="3">
        <v>0.0</v>
      </c>
      <c r="G1808" s="3">
        <v>0.0</v>
      </c>
      <c r="H1808" s="3">
        <v>0.0</v>
      </c>
    </row>
    <row r="1809">
      <c r="C1809" s="3" t="str">
        <f t="shared" si="48"/>
        <v>III</v>
      </c>
      <c r="D1809" s="5" t="s">
        <v>1806</v>
      </c>
      <c r="E1809" s="3">
        <v>0.0</v>
      </c>
      <c r="F1809" s="3">
        <v>0.0</v>
      </c>
      <c r="G1809" s="3">
        <v>0.0</v>
      </c>
      <c r="H1809" s="3">
        <v>0.0</v>
      </c>
    </row>
    <row r="1810">
      <c r="C1810" s="3" t="str">
        <f t="shared" si="48"/>
        <v>IV</v>
      </c>
      <c r="D1810" s="5" t="s">
        <v>1807</v>
      </c>
      <c r="E1810" s="3">
        <v>0.0</v>
      </c>
      <c r="F1810" s="3">
        <v>0.0</v>
      </c>
      <c r="G1810" s="3">
        <v>0.0</v>
      </c>
      <c r="H1810" s="3">
        <v>0.0</v>
      </c>
    </row>
    <row r="1811">
      <c r="C1811" s="3" t="str">
        <f t="shared" si="48"/>
        <v>V</v>
      </c>
      <c r="D1811" s="5" t="s">
        <v>1808</v>
      </c>
      <c r="E1811" s="3">
        <v>0.0</v>
      </c>
      <c r="F1811" s="3">
        <v>0.0</v>
      </c>
      <c r="G1811" s="7">
        <v>1.0</v>
      </c>
      <c r="H1811" s="3">
        <v>0.0</v>
      </c>
    </row>
    <row r="1812">
      <c r="C1812" s="3" t="str">
        <f t="shared" si="48"/>
        <v>VI</v>
      </c>
      <c r="D1812" s="5" t="s">
        <v>1809</v>
      </c>
      <c r="E1812" s="3">
        <v>0.0</v>
      </c>
      <c r="F1812" s="3">
        <v>0.0</v>
      </c>
      <c r="G1812" s="3">
        <v>0.0</v>
      </c>
      <c r="H1812" s="3">
        <v>0.0</v>
      </c>
    </row>
    <row r="1813">
      <c r="C1813" s="3" t="str">
        <f t="shared" si="48"/>
        <v>VII</v>
      </c>
      <c r="D1813" s="5" t="s">
        <v>1810</v>
      </c>
      <c r="E1813" s="3">
        <v>1.0</v>
      </c>
      <c r="F1813" s="3">
        <v>1.0</v>
      </c>
      <c r="G1813" s="3">
        <v>1.0</v>
      </c>
      <c r="H1813" s="3">
        <v>1.0</v>
      </c>
    </row>
    <row r="1814">
      <c r="C1814" s="3" t="str">
        <f t="shared" si="48"/>
        <v>VIII</v>
      </c>
      <c r="D1814" s="5" t="s">
        <v>1811</v>
      </c>
      <c r="E1814" s="3">
        <v>1.0</v>
      </c>
      <c r="F1814" s="3">
        <v>1.0</v>
      </c>
      <c r="G1814" s="3">
        <v>1.0</v>
      </c>
      <c r="H1814" s="3">
        <v>1.0</v>
      </c>
    </row>
    <row r="1815">
      <c r="C1815" s="3" t="str">
        <f t="shared" si="48"/>
        <v>IX</v>
      </c>
      <c r="D1815" s="5" t="s">
        <v>1812</v>
      </c>
      <c r="E1815" s="3">
        <v>1.0</v>
      </c>
      <c r="F1815" s="3">
        <v>1.0</v>
      </c>
      <c r="G1815" s="3">
        <v>1.0</v>
      </c>
      <c r="H1815" s="3">
        <v>1.0</v>
      </c>
    </row>
    <row r="1816">
      <c r="C1816" s="3" t="str">
        <f t="shared" si="48"/>
        <v>X</v>
      </c>
      <c r="D1816" s="5" t="s">
        <v>1813</v>
      </c>
      <c r="E1816" s="3">
        <v>1.0</v>
      </c>
      <c r="F1816" s="3">
        <v>1.0</v>
      </c>
      <c r="G1816" s="3">
        <v>1.0</v>
      </c>
      <c r="H1816" s="3">
        <v>1.0</v>
      </c>
    </row>
    <row r="1817">
      <c r="C1817" s="3" t="str">
        <f t="shared" si="48"/>
        <v>XI</v>
      </c>
      <c r="D1817" s="5" t="s">
        <v>1814</v>
      </c>
      <c r="E1817" s="3">
        <v>1.0</v>
      </c>
      <c r="F1817" s="3">
        <v>1.0</v>
      </c>
      <c r="G1817" s="3">
        <v>1.0</v>
      </c>
      <c r="H1817" s="3">
        <v>1.0</v>
      </c>
    </row>
    <row r="1818">
      <c r="C1818" s="3" t="str">
        <f t="shared" si="48"/>
        <v>XII</v>
      </c>
      <c r="D1818" s="5" t="s">
        <v>1815</v>
      </c>
      <c r="E1818" s="3">
        <v>1.0</v>
      </c>
      <c r="F1818" s="3">
        <v>1.0</v>
      </c>
      <c r="G1818" s="3">
        <v>1.0</v>
      </c>
      <c r="H1818" s="3">
        <v>1.0</v>
      </c>
    </row>
    <row r="1819">
      <c r="C1819" s="3" t="str">
        <f t="shared" si="48"/>
        <v>XIII</v>
      </c>
      <c r="D1819" s="5" t="s">
        <v>1816</v>
      </c>
      <c r="E1819" s="3">
        <v>1.0</v>
      </c>
      <c r="F1819" s="3">
        <v>1.0</v>
      </c>
      <c r="G1819" s="3">
        <v>1.0</v>
      </c>
      <c r="H1819" s="3">
        <v>1.0</v>
      </c>
    </row>
    <row r="1820">
      <c r="C1820" s="3" t="str">
        <f t="shared" si="48"/>
        <v>XIV</v>
      </c>
      <c r="D1820" s="5" t="s">
        <v>1817</v>
      </c>
      <c r="E1820" s="3">
        <v>1.0</v>
      </c>
      <c r="F1820" s="3">
        <v>1.0</v>
      </c>
      <c r="G1820" s="3">
        <v>1.0</v>
      </c>
      <c r="H1820" s="3">
        <v>1.0</v>
      </c>
    </row>
    <row r="1821">
      <c r="C1821" s="3" t="str">
        <f t="shared" si="48"/>
        <v>XV</v>
      </c>
      <c r="D1821" s="5" t="s">
        <v>1818</v>
      </c>
      <c r="E1821" s="3">
        <v>1.0</v>
      </c>
      <c r="F1821" s="3">
        <v>1.0</v>
      </c>
      <c r="G1821" s="3">
        <v>1.0</v>
      </c>
      <c r="H1821" s="3">
        <v>1.0</v>
      </c>
    </row>
    <row r="1822">
      <c r="C1822" s="3" t="str">
        <f t="shared" si="48"/>
        <v>XVI</v>
      </c>
      <c r="D1822" s="5" t="s">
        <v>1819</v>
      </c>
      <c r="E1822" s="3">
        <v>1.0</v>
      </c>
      <c r="F1822" s="3">
        <v>1.0</v>
      </c>
      <c r="G1822" s="3">
        <v>1.0</v>
      </c>
      <c r="H1822" s="3">
        <v>1.0</v>
      </c>
    </row>
    <row r="1823">
      <c r="C1823" s="3" t="str">
        <f t="shared" si="48"/>
        <v>XVII</v>
      </c>
      <c r="D1823" s="5" t="s">
        <v>1820</v>
      </c>
      <c r="E1823" s="3">
        <v>0.0</v>
      </c>
      <c r="F1823" s="3">
        <v>0.0</v>
      </c>
      <c r="G1823" s="3">
        <v>0.0</v>
      </c>
      <c r="H1823" s="3">
        <v>0.0</v>
      </c>
    </row>
    <row r="1824">
      <c r="C1824" s="3" t="str">
        <f t="shared" si="48"/>
        <v>XVIII</v>
      </c>
      <c r="D1824" s="5" t="s">
        <v>1821</v>
      </c>
      <c r="E1824" s="3">
        <v>0.0</v>
      </c>
      <c r="F1824" s="3">
        <v>1.0</v>
      </c>
      <c r="G1824" s="3">
        <v>1.0</v>
      </c>
      <c r="H1824" s="3">
        <v>1.0</v>
      </c>
    </row>
    <row r="1825">
      <c r="C1825" s="3" t="str">
        <f t="shared" si="48"/>
        <v>XIX</v>
      </c>
      <c r="D1825" s="5" t="s">
        <v>1822</v>
      </c>
      <c r="E1825" s="3">
        <v>0.0</v>
      </c>
      <c r="F1825" s="3">
        <v>0.0</v>
      </c>
      <c r="G1825" s="3">
        <v>0.0</v>
      </c>
      <c r="H1825" s="3">
        <v>0.0</v>
      </c>
    </row>
    <row r="1826">
      <c r="C1826" s="3" t="str">
        <f t="shared" si="48"/>
        <v>XX</v>
      </c>
      <c r="D1826" s="5" t="s">
        <v>1823</v>
      </c>
      <c r="E1826" s="3">
        <v>0.0</v>
      </c>
      <c r="F1826" s="3">
        <v>0.0</v>
      </c>
      <c r="G1826" s="3">
        <v>0.0</v>
      </c>
      <c r="H1826" s="3">
        <v>0.0</v>
      </c>
    </row>
    <row r="1827">
      <c r="C1827" s="3" t="str">
        <f t="shared" si="48"/>
        <v>XXI</v>
      </c>
      <c r="D1827" s="5" t="s">
        <v>1824</v>
      </c>
      <c r="E1827" s="3">
        <v>0.0</v>
      </c>
      <c r="F1827" s="3">
        <v>0.0</v>
      </c>
      <c r="G1827" s="3">
        <v>0.0</v>
      </c>
      <c r="H1827" s="3">
        <v>0.0</v>
      </c>
    </row>
    <row r="1828">
      <c r="C1828" s="3" t="str">
        <f t="shared" si="48"/>
        <v>XXII</v>
      </c>
      <c r="D1828" s="5" t="s">
        <v>1825</v>
      </c>
      <c r="E1828" s="3">
        <v>1.0</v>
      </c>
      <c r="F1828" s="3">
        <v>1.0</v>
      </c>
      <c r="G1828" s="3">
        <v>1.0</v>
      </c>
      <c r="H1828" s="3">
        <v>1.0</v>
      </c>
    </row>
    <row r="1829">
      <c r="C1829" s="3" t="str">
        <f t="shared" si="48"/>
        <v>XXIII</v>
      </c>
      <c r="D1829" s="5" t="s">
        <v>1826</v>
      </c>
      <c r="E1829" s="3">
        <v>1.0</v>
      </c>
      <c r="F1829" s="3">
        <v>1.0</v>
      </c>
      <c r="G1829" s="3">
        <v>1.0</v>
      </c>
      <c r="H1829" s="3">
        <v>1.0</v>
      </c>
    </row>
    <row r="1830">
      <c r="C1830" s="3" t="str">
        <f t="shared" si="48"/>
        <v>XXIV</v>
      </c>
      <c r="D1830" s="5" t="s">
        <v>1827</v>
      </c>
      <c r="E1830" s="3">
        <v>0.0</v>
      </c>
      <c r="F1830" s="3">
        <v>0.0</v>
      </c>
      <c r="G1830" s="3">
        <v>0.0</v>
      </c>
      <c r="H1830" s="3">
        <v>0.0</v>
      </c>
    </row>
    <row r="1831">
      <c r="C1831" s="3" t="str">
        <f t="shared" si="48"/>
        <v>XXV</v>
      </c>
      <c r="D1831" s="5" t="s">
        <v>1828</v>
      </c>
      <c r="E1831" s="3">
        <v>0.0</v>
      </c>
      <c r="F1831" s="3">
        <v>0.0</v>
      </c>
      <c r="G1831" s="3">
        <v>0.0</v>
      </c>
      <c r="H1831" s="3">
        <v>0.0</v>
      </c>
    </row>
    <row r="1832">
      <c r="C1832" s="3" t="str">
        <f t="shared" si="48"/>
        <v>XXVI</v>
      </c>
      <c r="D1832" s="5" t="s">
        <v>1829</v>
      </c>
      <c r="E1832" s="3">
        <v>0.0</v>
      </c>
      <c r="F1832" s="3">
        <v>0.0</v>
      </c>
      <c r="G1832" s="3">
        <v>0.0</v>
      </c>
      <c r="H1832" s="3">
        <v>0.0</v>
      </c>
    </row>
    <row r="1833">
      <c r="C1833" s="3" t="str">
        <f t="shared" si="48"/>
        <v>XXVII</v>
      </c>
      <c r="D1833" s="5" t="s">
        <v>1830</v>
      </c>
      <c r="E1833" s="3">
        <v>0.0</v>
      </c>
      <c r="F1833" s="3">
        <v>0.0</v>
      </c>
      <c r="G1833" s="3">
        <v>0.0</v>
      </c>
      <c r="H1833" s="3">
        <v>0.0</v>
      </c>
    </row>
    <row r="1834">
      <c r="C1834" s="3" t="str">
        <f t="shared" si="48"/>
        <v>XXVIII</v>
      </c>
      <c r="D1834" s="5" t="s">
        <v>1831</v>
      </c>
      <c r="E1834" s="3">
        <v>0.0</v>
      </c>
      <c r="F1834" s="3">
        <v>0.0</v>
      </c>
      <c r="G1834" s="3">
        <v>0.0</v>
      </c>
      <c r="H1834" s="3">
        <v>0.0</v>
      </c>
    </row>
    <row r="1835">
      <c r="C1835" s="3" t="str">
        <f t="shared" si="48"/>
        <v>XXIX</v>
      </c>
      <c r="D1835" s="5" t="s">
        <v>1832</v>
      </c>
      <c r="E1835" s="3">
        <v>0.0</v>
      </c>
      <c r="F1835" s="3">
        <v>0.0</v>
      </c>
      <c r="G1835" s="3">
        <v>0.0</v>
      </c>
      <c r="H1835" s="3">
        <v>0.0</v>
      </c>
    </row>
    <row r="1836">
      <c r="C1836" s="3" t="str">
        <f t="shared" si="48"/>
        <v>XXX</v>
      </c>
      <c r="D1836" s="5" t="s">
        <v>1833</v>
      </c>
      <c r="E1836" s="3">
        <v>1.0</v>
      </c>
      <c r="F1836" s="3">
        <v>1.0</v>
      </c>
      <c r="G1836" s="3">
        <v>1.0</v>
      </c>
      <c r="H1836" s="3">
        <v>1.0</v>
      </c>
    </row>
    <row r="1837">
      <c r="C1837" s="3" t="str">
        <f t="shared" si="48"/>
        <v>XXXI</v>
      </c>
      <c r="D1837" s="5" t="s">
        <v>1834</v>
      </c>
      <c r="E1837" s="3">
        <v>0.0</v>
      </c>
      <c r="F1837" s="3">
        <v>0.0</v>
      </c>
      <c r="G1837" s="3">
        <v>0.0</v>
      </c>
      <c r="H1837" s="3">
        <v>0.0</v>
      </c>
    </row>
    <row r="1838">
      <c r="C1838" s="3" t="str">
        <f t="shared" si="48"/>
        <v>XXXII</v>
      </c>
      <c r="D1838" s="5" t="s">
        <v>1835</v>
      </c>
      <c r="E1838" s="3">
        <v>0.0</v>
      </c>
      <c r="F1838" s="3">
        <v>0.0</v>
      </c>
      <c r="G1838" s="3">
        <v>0.0</v>
      </c>
      <c r="H1838" s="3">
        <v>0.0</v>
      </c>
    </row>
    <row r="1839">
      <c r="C1839" s="3" t="str">
        <f t="shared" si="48"/>
        <v>XXXIII</v>
      </c>
      <c r="D1839" s="5" t="s">
        <v>1836</v>
      </c>
      <c r="E1839" s="3">
        <v>1.0</v>
      </c>
      <c r="F1839" s="3">
        <v>1.0</v>
      </c>
      <c r="G1839" s="3">
        <v>1.0</v>
      </c>
      <c r="H1839" s="3">
        <v>1.0</v>
      </c>
    </row>
    <row r="1840">
      <c r="C1840" s="3" t="str">
        <f t="shared" si="48"/>
        <v>XXXIV</v>
      </c>
      <c r="D1840" s="5" t="s">
        <v>1837</v>
      </c>
      <c r="E1840" s="3">
        <v>1.0</v>
      </c>
      <c r="F1840" s="3">
        <v>1.0</v>
      </c>
      <c r="G1840" s="3">
        <v>1.0</v>
      </c>
      <c r="H1840" s="3">
        <v>1.0</v>
      </c>
    </row>
    <row r="1841">
      <c r="C1841" s="3" t="str">
        <f t="shared" si="48"/>
        <v>XXXV</v>
      </c>
      <c r="D1841" s="5" t="s">
        <v>1838</v>
      </c>
      <c r="E1841" s="3">
        <v>1.0</v>
      </c>
      <c r="F1841" s="3">
        <v>1.0</v>
      </c>
      <c r="G1841" s="3">
        <v>1.0</v>
      </c>
      <c r="H1841" s="3">
        <v>1.0</v>
      </c>
    </row>
    <row r="1842">
      <c r="C1842" s="3" t="str">
        <f t="shared" si="48"/>
        <v>XXXVI</v>
      </c>
      <c r="D1842" s="5" t="s">
        <v>1839</v>
      </c>
      <c r="E1842" s="3">
        <v>1.0</v>
      </c>
      <c r="F1842" s="3">
        <v>1.0</v>
      </c>
      <c r="G1842" s="3">
        <v>1.0</v>
      </c>
      <c r="H1842" s="3">
        <v>1.0</v>
      </c>
    </row>
    <row r="1843">
      <c r="C1843" s="3" t="str">
        <f t="shared" si="48"/>
        <v>XXXVII</v>
      </c>
      <c r="D1843" s="5" t="s">
        <v>1840</v>
      </c>
      <c r="E1843" s="3">
        <v>0.0</v>
      </c>
      <c r="F1843" s="3">
        <v>0.0</v>
      </c>
      <c r="G1843" s="3">
        <v>0.0</v>
      </c>
      <c r="H1843" s="3">
        <v>0.0</v>
      </c>
    </row>
    <row r="1844">
      <c r="C1844" s="3" t="str">
        <f t="shared" si="48"/>
        <v>XXXVIII</v>
      </c>
      <c r="D1844" s="5" t="s">
        <v>1841</v>
      </c>
      <c r="E1844" s="3">
        <v>1.0</v>
      </c>
      <c r="F1844" s="3">
        <v>1.0</v>
      </c>
      <c r="G1844" s="3">
        <v>1.0</v>
      </c>
      <c r="H1844" s="3">
        <v>1.0</v>
      </c>
    </row>
    <row r="1845">
      <c r="C1845" s="3" t="str">
        <f t="shared" si="48"/>
        <v>XXXIX</v>
      </c>
      <c r="D1845" s="5" t="s">
        <v>1842</v>
      </c>
      <c r="E1845" s="3">
        <v>1.0</v>
      </c>
      <c r="F1845" s="3">
        <v>1.0</v>
      </c>
      <c r="G1845" s="3">
        <v>1.0</v>
      </c>
      <c r="H1845" s="3">
        <v>1.0</v>
      </c>
    </row>
    <row r="1846">
      <c r="C1846" s="3" t="str">
        <f t="shared" si="48"/>
        <v>XL</v>
      </c>
      <c r="D1846" s="5" t="s">
        <v>1843</v>
      </c>
      <c r="E1846" s="3">
        <v>1.0</v>
      </c>
      <c r="F1846" s="3">
        <v>1.0</v>
      </c>
      <c r="G1846" s="3">
        <v>1.0</v>
      </c>
      <c r="H1846" s="3">
        <v>1.0</v>
      </c>
    </row>
    <row r="1847">
      <c r="A1847" s="3"/>
      <c r="B1847" s="3" t="s">
        <v>106</v>
      </c>
      <c r="C1847" s="3" t="str">
        <f t="shared" ref="C1847:C1857" si="49">ROMAN(ROW()-1846)
</f>
        <v>I</v>
      </c>
      <c r="D1847" s="5" t="s">
        <v>1844</v>
      </c>
      <c r="E1847" s="3">
        <v>0.0</v>
      </c>
      <c r="F1847" s="3">
        <v>0.0</v>
      </c>
      <c r="G1847" s="3">
        <v>0.0</v>
      </c>
      <c r="H1847" s="3">
        <v>0.0</v>
      </c>
    </row>
    <row r="1848">
      <c r="C1848" s="3" t="str">
        <f t="shared" si="49"/>
        <v>II</v>
      </c>
      <c r="D1848" s="5" t="s">
        <v>1845</v>
      </c>
      <c r="E1848" s="3">
        <v>1.0</v>
      </c>
      <c r="F1848" s="3">
        <v>1.0</v>
      </c>
      <c r="G1848" s="3">
        <v>1.0</v>
      </c>
      <c r="H1848" s="3">
        <v>1.0</v>
      </c>
    </row>
    <row r="1849">
      <c r="C1849" s="3" t="str">
        <f t="shared" si="49"/>
        <v>III</v>
      </c>
      <c r="D1849" s="5" t="s">
        <v>1846</v>
      </c>
      <c r="E1849" s="3">
        <v>0.0</v>
      </c>
      <c r="F1849" s="3">
        <v>0.0</v>
      </c>
      <c r="G1849" s="3">
        <v>0.0</v>
      </c>
      <c r="H1849" s="3">
        <v>0.0</v>
      </c>
    </row>
    <row r="1850">
      <c r="C1850" s="3" t="str">
        <f t="shared" si="49"/>
        <v>IV</v>
      </c>
      <c r="D1850" s="5" t="s">
        <v>1847</v>
      </c>
      <c r="E1850" s="3">
        <v>1.0</v>
      </c>
      <c r="F1850" s="3">
        <v>1.0</v>
      </c>
      <c r="G1850" s="3">
        <v>1.0</v>
      </c>
      <c r="H1850" s="3">
        <v>1.0</v>
      </c>
    </row>
    <row r="1851">
      <c r="C1851" s="3" t="str">
        <f t="shared" si="49"/>
        <v>V</v>
      </c>
      <c r="D1851" s="5" t="s">
        <v>1848</v>
      </c>
      <c r="E1851" s="3">
        <v>1.0</v>
      </c>
      <c r="F1851" s="3">
        <v>1.0</v>
      </c>
      <c r="G1851" s="3">
        <v>1.0</v>
      </c>
      <c r="H1851" s="3">
        <v>1.0</v>
      </c>
    </row>
    <row r="1852">
      <c r="C1852" s="3" t="str">
        <f t="shared" si="49"/>
        <v>VI</v>
      </c>
      <c r="D1852" s="5" t="s">
        <v>1849</v>
      </c>
      <c r="E1852" s="3">
        <v>1.0</v>
      </c>
      <c r="F1852" s="3">
        <v>1.0</v>
      </c>
      <c r="G1852" s="3">
        <v>1.0</v>
      </c>
      <c r="H1852" s="3">
        <v>1.0</v>
      </c>
    </row>
    <row r="1853">
      <c r="C1853" s="3" t="str">
        <f t="shared" si="49"/>
        <v>VII</v>
      </c>
      <c r="D1853" s="5" t="s">
        <v>1850</v>
      </c>
      <c r="E1853" s="3">
        <v>1.0</v>
      </c>
      <c r="F1853" s="3">
        <v>1.0</v>
      </c>
      <c r="G1853" s="3">
        <v>1.0</v>
      </c>
      <c r="H1853" s="3">
        <v>1.0</v>
      </c>
    </row>
    <row r="1854">
      <c r="C1854" s="3" t="str">
        <f t="shared" si="49"/>
        <v>VIII</v>
      </c>
      <c r="D1854" s="5" t="s">
        <v>1851</v>
      </c>
      <c r="E1854" s="3">
        <v>1.0</v>
      </c>
      <c r="F1854" s="3">
        <v>1.0</v>
      </c>
      <c r="G1854" s="3">
        <v>1.0</v>
      </c>
      <c r="H1854" s="3">
        <v>1.0</v>
      </c>
    </row>
    <row r="1855">
      <c r="C1855" s="3" t="str">
        <f t="shared" si="49"/>
        <v>IX</v>
      </c>
      <c r="D1855" s="5" t="s">
        <v>1852</v>
      </c>
      <c r="E1855" s="3">
        <v>1.0</v>
      </c>
      <c r="F1855" s="3">
        <v>1.0</v>
      </c>
      <c r="G1855" s="3">
        <v>1.0</v>
      </c>
      <c r="H1855" s="3">
        <v>1.0</v>
      </c>
    </row>
    <row r="1856">
      <c r="C1856" s="3" t="str">
        <f t="shared" si="49"/>
        <v>X</v>
      </c>
      <c r="D1856" s="5" t="s">
        <v>1853</v>
      </c>
      <c r="E1856" s="3">
        <v>0.0</v>
      </c>
      <c r="F1856" s="3">
        <v>0.0</v>
      </c>
      <c r="G1856" s="3">
        <v>0.0</v>
      </c>
      <c r="H1856" s="3">
        <v>0.0</v>
      </c>
    </row>
    <row r="1857">
      <c r="C1857" s="3" t="str">
        <f t="shared" si="49"/>
        <v>XI</v>
      </c>
      <c r="D1857" s="5" t="s">
        <v>1854</v>
      </c>
      <c r="E1857" s="3">
        <v>0.0</v>
      </c>
      <c r="F1857" s="3">
        <v>0.0</v>
      </c>
      <c r="G1857" s="3">
        <v>0.0</v>
      </c>
      <c r="H1857" s="3">
        <v>0.0</v>
      </c>
    </row>
    <row r="1858">
      <c r="A1858" s="3">
        <v>13.0</v>
      </c>
      <c r="B1858" s="3" t="s">
        <v>8</v>
      </c>
      <c r="C1858" s="3" t="str">
        <f t="shared" ref="C1858:C1960" si="50">ROMAN(ROW()-1857)
</f>
        <v>I</v>
      </c>
      <c r="D1858" s="5" t="s">
        <v>1855</v>
      </c>
      <c r="E1858" s="15">
        <v>0.0</v>
      </c>
      <c r="F1858" s="16">
        <v>1.0</v>
      </c>
      <c r="G1858" s="17">
        <v>0.0</v>
      </c>
      <c r="H1858" s="3">
        <v>0.0</v>
      </c>
    </row>
    <row r="1859">
      <c r="C1859" s="3" t="str">
        <f t="shared" si="50"/>
        <v>II</v>
      </c>
      <c r="D1859" s="5" t="s">
        <v>1856</v>
      </c>
      <c r="E1859" s="18">
        <v>2.0</v>
      </c>
      <c r="F1859" s="19">
        <v>2.0</v>
      </c>
      <c r="G1859" s="19">
        <v>2.0</v>
      </c>
      <c r="H1859" s="3">
        <v>2.0</v>
      </c>
    </row>
    <row r="1860">
      <c r="C1860" s="3" t="str">
        <f t="shared" si="50"/>
        <v>III</v>
      </c>
      <c r="D1860" s="5" t="s">
        <v>1857</v>
      </c>
      <c r="E1860" s="18">
        <v>0.0</v>
      </c>
      <c r="F1860" s="19">
        <v>0.0</v>
      </c>
      <c r="G1860" s="19">
        <v>0.0</v>
      </c>
      <c r="H1860" s="3">
        <v>0.0</v>
      </c>
    </row>
    <row r="1861">
      <c r="C1861" s="3" t="str">
        <f t="shared" si="50"/>
        <v>IV</v>
      </c>
      <c r="D1861" s="5" t="s">
        <v>1858</v>
      </c>
      <c r="E1861" s="18">
        <v>1.0</v>
      </c>
      <c r="F1861" s="19">
        <v>1.0</v>
      </c>
      <c r="G1861" s="19">
        <v>1.0</v>
      </c>
      <c r="H1861" s="3">
        <v>1.0</v>
      </c>
    </row>
    <row r="1862">
      <c r="C1862" s="3" t="str">
        <f t="shared" si="50"/>
        <v>V</v>
      </c>
      <c r="D1862" s="5" t="s">
        <v>1859</v>
      </c>
      <c r="E1862" s="18">
        <v>1.0</v>
      </c>
      <c r="F1862" s="19">
        <v>1.0</v>
      </c>
      <c r="G1862" s="19">
        <v>1.0</v>
      </c>
      <c r="H1862" s="3">
        <v>1.0</v>
      </c>
    </row>
    <row r="1863">
      <c r="C1863" s="3" t="str">
        <f t="shared" si="50"/>
        <v>VI</v>
      </c>
      <c r="D1863" s="5" t="s">
        <v>1860</v>
      </c>
      <c r="E1863" s="18">
        <v>1.0</v>
      </c>
      <c r="F1863" s="19">
        <v>1.0</v>
      </c>
      <c r="G1863" s="19">
        <v>1.0</v>
      </c>
      <c r="H1863" s="3">
        <v>1.0</v>
      </c>
    </row>
    <row r="1864">
      <c r="C1864" s="3" t="str">
        <f t="shared" si="50"/>
        <v>VII</v>
      </c>
      <c r="D1864" s="5" t="s">
        <v>1861</v>
      </c>
      <c r="E1864" s="18">
        <v>0.0</v>
      </c>
      <c r="F1864" s="19">
        <v>0.0</v>
      </c>
      <c r="G1864" s="20">
        <v>0.0</v>
      </c>
      <c r="H1864" s="3">
        <v>0.0</v>
      </c>
    </row>
    <row r="1865">
      <c r="C1865" s="3" t="str">
        <f t="shared" si="50"/>
        <v>VIII</v>
      </c>
      <c r="D1865" s="5" t="s">
        <v>1862</v>
      </c>
      <c r="E1865" s="18">
        <v>1.0</v>
      </c>
      <c r="F1865" s="19">
        <v>1.0</v>
      </c>
      <c r="G1865" s="19">
        <v>1.0</v>
      </c>
      <c r="H1865" s="3">
        <v>1.0</v>
      </c>
    </row>
    <row r="1866">
      <c r="C1866" s="3" t="str">
        <f t="shared" si="50"/>
        <v>IX</v>
      </c>
      <c r="D1866" s="5" t="s">
        <v>1863</v>
      </c>
      <c r="E1866" s="15">
        <v>1.0</v>
      </c>
      <c r="F1866" s="19">
        <v>1.0</v>
      </c>
      <c r="G1866" s="19">
        <v>1.0</v>
      </c>
      <c r="H1866" s="3">
        <v>1.0</v>
      </c>
    </row>
    <row r="1867">
      <c r="C1867" s="3" t="str">
        <f t="shared" si="50"/>
        <v>X</v>
      </c>
      <c r="D1867" s="5" t="s">
        <v>1864</v>
      </c>
      <c r="E1867" s="18">
        <v>0.0</v>
      </c>
      <c r="F1867" s="19">
        <v>0.0</v>
      </c>
      <c r="G1867" s="19">
        <v>0.0</v>
      </c>
      <c r="H1867" s="3">
        <v>0.0</v>
      </c>
    </row>
    <row r="1868">
      <c r="C1868" s="3" t="str">
        <f t="shared" si="50"/>
        <v>XI</v>
      </c>
      <c r="D1868" s="5" t="s">
        <v>1865</v>
      </c>
      <c r="E1868" s="18">
        <v>0.0</v>
      </c>
      <c r="F1868" s="19">
        <v>0.0</v>
      </c>
      <c r="G1868" s="19">
        <v>0.0</v>
      </c>
      <c r="H1868" s="3">
        <v>0.0</v>
      </c>
    </row>
    <row r="1869">
      <c r="C1869" s="3" t="str">
        <f t="shared" si="50"/>
        <v>XII</v>
      </c>
      <c r="D1869" s="5" t="s">
        <v>1866</v>
      </c>
      <c r="E1869" s="18">
        <v>0.0</v>
      </c>
      <c r="F1869" s="19">
        <v>0.0</v>
      </c>
      <c r="G1869" s="19">
        <v>0.0</v>
      </c>
      <c r="H1869" s="3">
        <v>0.0</v>
      </c>
    </row>
    <row r="1870">
      <c r="C1870" s="3" t="str">
        <f t="shared" si="50"/>
        <v>XIII</v>
      </c>
      <c r="D1870" s="5" t="s">
        <v>1867</v>
      </c>
      <c r="E1870" s="18">
        <v>0.0</v>
      </c>
      <c r="F1870" s="19">
        <v>0.0</v>
      </c>
      <c r="G1870" s="19">
        <v>0.0</v>
      </c>
      <c r="H1870" s="3">
        <v>0.0</v>
      </c>
    </row>
    <row r="1871">
      <c r="C1871" s="3" t="str">
        <f t="shared" si="50"/>
        <v>XIV</v>
      </c>
      <c r="D1871" s="5" t="s">
        <v>1868</v>
      </c>
      <c r="E1871" s="18">
        <v>0.0</v>
      </c>
      <c r="F1871" s="19">
        <v>0.0</v>
      </c>
      <c r="G1871" s="19">
        <v>0.0</v>
      </c>
      <c r="H1871" s="3">
        <v>0.0</v>
      </c>
    </row>
    <row r="1872">
      <c r="C1872" s="3" t="str">
        <f t="shared" si="50"/>
        <v>XV</v>
      </c>
      <c r="D1872" s="5" t="s">
        <v>1869</v>
      </c>
      <c r="E1872" s="18">
        <v>0.0</v>
      </c>
      <c r="F1872" s="19">
        <v>0.0</v>
      </c>
      <c r="G1872" s="19">
        <v>0.0</v>
      </c>
      <c r="H1872" s="3">
        <v>0.0</v>
      </c>
    </row>
    <row r="1873">
      <c r="C1873" s="3" t="str">
        <f t="shared" si="50"/>
        <v>XVI</v>
      </c>
      <c r="D1873" s="5" t="s">
        <v>1870</v>
      </c>
      <c r="E1873" s="18">
        <v>0.0</v>
      </c>
      <c r="F1873" s="19">
        <v>0.0</v>
      </c>
      <c r="G1873" s="19">
        <v>0.0</v>
      </c>
      <c r="H1873" s="3">
        <v>0.0</v>
      </c>
    </row>
    <row r="1874">
      <c r="C1874" s="3" t="str">
        <f t="shared" si="50"/>
        <v>XVII</v>
      </c>
      <c r="D1874" s="5" t="s">
        <v>1871</v>
      </c>
      <c r="E1874" s="18">
        <v>0.0</v>
      </c>
      <c r="F1874" s="19">
        <v>0.0</v>
      </c>
      <c r="G1874" s="19">
        <v>0.0</v>
      </c>
      <c r="H1874" s="3">
        <v>0.0</v>
      </c>
    </row>
    <row r="1875">
      <c r="C1875" s="3" t="str">
        <f t="shared" si="50"/>
        <v>XVIII</v>
      </c>
      <c r="D1875" s="5" t="s">
        <v>1872</v>
      </c>
      <c r="E1875" s="18">
        <v>0.0</v>
      </c>
      <c r="F1875" s="19">
        <v>0.0</v>
      </c>
      <c r="G1875" s="19">
        <v>0.0</v>
      </c>
      <c r="H1875" s="3">
        <v>0.0</v>
      </c>
    </row>
    <row r="1876">
      <c r="C1876" s="3" t="str">
        <f t="shared" si="50"/>
        <v>XIX</v>
      </c>
      <c r="D1876" s="5" t="s">
        <v>1873</v>
      </c>
      <c r="E1876" s="18">
        <v>1.0</v>
      </c>
      <c r="F1876" s="19">
        <v>1.0</v>
      </c>
      <c r="G1876" s="19">
        <v>1.0</v>
      </c>
      <c r="H1876" s="3">
        <v>1.0</v>
      </c>
    </row>
    <row r="1877">
      <c r="C1877" s="3" t="str">
        <f t="shared" si="50"/>
        <v>XX</v>
      </c>
      <c r="D1877" s="5" t="s">
        <v>1874</v>
      </c>
      <c r="E1877" s="18">
        <v>1.0</v>
      </c>
      <c r="F1877" s="19">
        <v>1.0</v>
      </c>
      <c r="G1877" s="19">
        <v>1.0</v>
      </c>
      <c r="H1877" s="3">
        <v>1.0</v>
      </c>
    </row>
    <row r="1878">
      <c r="C1878" s="3" t="str">
        <f t="shared" si="50"/>
        <v>XXI</v>
      </c>
      <c r="D1878" s="5" t="s">
        <v>1875</v>
      </c>
      <c r="E1878" s="18">
        <v>1.0</v>
      </c>
      <c r="F1878" s="19">
        <v>1.0</v>
      </c>
      <c r="G1878" s="19">
        <v>1.0</v>
      </c>
      <c r="H1878" s="3">
        <v>1.0</v>
      </c>
    </row>
    <row r="1879">
      <c r="C1879" s="3" t="str">
        <f t="shared" si="50"/>
        <v>XXII</v>
      </c>
      <c r="D1879" s="5" t="s">
        <v>1876</v>
      </c>
      <c r="E1879" s="18">
        <v>1.0</v>
      </c>
      <c r="F1879" s="19">
        <v>1.0</v>
      </c>
      <c r="G1879" s="19">
        <v>1.0</v>
      </c>
      <c r="H1879" s="3">
        <v>1.0</v>
      </c>
    </row>
    <row r="1880">
      <c r="C1880" s="3" t="str">
        <f t="shared" si="50"/>
        <v>XXIII</v>
      </c>
      <c r="D1880" s="5" t="s">
        <v>1877</v>
      </c>
      <c r="E1880" s="18">
        <v>0.0</v>
      </c>
      <c r="F1880" s="19">
        <v>0.0</v>
      </c>
      <c r="G1880" s="19">
        <v>0.0</v>
      </c>
      <c r="H1880" s="3">
        <v>0.0</v>
      </c>
    </row>
    <row r="1881">
      <c r="C1881" s="3" t="str">
        <f t="shared" si="50"/>
        <v>XXIV</v>
      </c>
      <c r="D1881" s="5" t="s">
        <v>1878</v>
      </c>
      <c r="E1881" s="18">
        <v>1.0</v>
      </c>
      <c r="F1881" s="19">
        <v>1.0</v>
      </c>
      <c r="G1881" s="19">
        <v>1.0</v>
      </c>
      <c r="H1881" s="3">
        <v>1.0</v>
      </c>
    </row>
    <row r="1882">
      <c r="C1882" s="3" t="str">
        <f t="shared" si="50"/>
        <v>XXV</v>
      </c>
      <c r="D1882" s="5" t="s">
        <v>1879</v>
      </c>
      <c r="E1882" s="18">
        <v>1.0</v>
      </c>
      <c r="F1882" s="19">
        <v>1.0</v>
      </c>
      <c r="G1882" s="19">
        <v>1.0</v>
      </c>
      <c r="H1882" s="3">
        <v>1.0</v>
      </c>
    </row>
    <row r="1883">
      <c r="C1883" s="3" t="str">
        <f t="shared" si="50"/>
        <v>XXVI</v>
      </c>
      <c r="D1883" s="5" t="s">
        <v>1880</v>
      </c>
      <c r="E1883" s="15">
        <v>0.0</v>
      </c>
      <c r="F1883" s="19">
        <v>0.0</v>
      </c>
      <c r="G1883" s="19">
        <v>0.0</v>
      </c>
      <c r="H1883" s="3">
        <v>0.0</v>
      </c>
    </row>
    <row r="1884">
      <c r="C1884" s="3" t="str">
        <f t="shared" si="50"/>
        <v>XXVII</v>
      </c>
      <c r="D1884" s="5" t="s">
        <v>1881</v>
      </c>
      <c r="E1884" s="18">
        <v>1.0</v>
      </c>
      <c r="F1884" s="19">
        <v>1.0</v>
      </c>
      <c r="G1884" s="19">
        <v>1.0</v>
      </c>
      <c r="H1884" s="3">
        <v>1.0</v>
      </c>
    </row>
    <row r="1885">
      <c r="C1885" s="3" t="str">
        <f t="shared" si="50"/>
        <v>XXVIII</v>
      </c>
      <c r="D1885" s="5" t="s">
        <v>1882</v>
      </c>
      <c r="E1885" s="18">
        <v>1.0</v>
      </c>
      <c r="F1885" s="19">
        <v>1.0</v>
      </c>
      <c r="G1885" s="19">
        <v>1.0</v>
      </c>
      <c r="H1885" s="3">
        <v>1.0</v>
      </c>
    </row>
    <row r="1886">
      <c r="C1886" s="3" t="str">
        <f t="shared" si="50"/>
        <v>XXIX</v>
      </c>
      <c r="D1886" s="5" t="s">
        <v>1883</v>
      </c>
      <c r="E1886" s="18">
        <v>1.0</v>
      </c>
      <c r="F1886" s="19">
        <v>1.0</v>
      </c>
      <c r="G1886" s="19">
        <v>1.0</v>
      </c>
      <c r="H1886" s="3">
        <v>1.0</v>
      </c>
    </row>
    <row r="1887">
      <c r="C1887" s="3" t="str">
        <f t="shared" si="50"/>
        <v>XXX</v>
      </c>
      <c r="D1887" s="5" t="s">
        <v>1884</v>
      </c>
      <c r="E1887" s="18">
        <v>1.0</v>
      </c>
      <c r="F1887" s="19">
        <v>1.0</v>
      </c>
      <c r="G1887" s="19">
        <v>1.0</v>
      </c>
      <c r="H1887" s="3">
        <v>1.0</v>
      </c>
    </row>
    <row r="1888">
      <c r="C1888" s="3" t="str">
        <f t="shared" si="50"/>
        <v>XXXI</v>
      </c>
      <c r="D1888" s="5" t="s">
        <v>1885</v>
      </c>
      <c r="E1888" s="18">
        <v>1.0</v>
      </c>
      <c r="F1888" s="19">
        <v>1.0</v>
      </c>
      <c r="G1888" s="19">
        <v>1.0</v>
      </c>
      <c r="H1888" s="3">
        <v>1.0</v>
      </c>
    </row>
    <row r="1889">
      <c r="C1889" s="3" t="str">
        <f t="shared" si="50"/>
        <v>XXXII</v>
      </c>
      <c r="D1889" s="5" t="s">
        <v>1886</v>
      </c>
      <c r="E1889" s="18">
        <v>1.0</v>
      </c>
      <c r="F1889" s="19">
        <v>1.0</v>
      </c>
      <c r="G1889" s="19">
        <v>1.0</v>
      </c>
      <c r="H1889" s="3">
        <v>1.0</v>
      </c>
    </row>
    <row r="1890">
      <c r="C1890" s="3" t="str">
        <f t="shared" si="50"/>
        <v>XXXIII</v>
      </c>
      <c r="D1890" s="5" t="s">
        <v>1887</v>
      </c>
      <c r="E1890" s="18">
        <v>1.0</v>
      </c>
      <c r="F1890" s="19">
        <v>1.0</v>
      </c>
      <c r="G1890" s="19">
        <v>1.0</v>
      </c>
      <c r="H1890" s="3">
        <v>1.0</v>
      </c>
    </row>
    <row r="1891">
      <c r="C1891" s="3" t="str">
        <f t="shared" si="50"/>
        <v>XXXIV</v>
      </c>
      <c r="D1891" s="5" t="s">
        <v>1888</v>
      </c>
      <c r="E1891" s="18">
        <v>2.0</v>
      </c>
      <c r="F1891" s="19">
        <v>2.0</v>
      </c>
      <c r="G1891" s="19">
        <v>2.0</v>
      </c>
      <c r="H1891" s="3">
        <v>2.0</v>
      </c>
    </row>
    <row r="1892">
      <c r="C1892" s="3" t="str">
        <f t="shared" si="50"/>
        <v>XXXV</v>
      </c>
      <c r="D1892" s="5" t="s">
        <v>1889</v>
      </c>
      <c r="E1892" s="15">
        <v>1.0</v>
      </c>
      <c r="F1892" s="16">
        <v>2.0</v>
      </c>
      <c r="G1892" s="17">
        <v>1.0</v>
      </c>
      <c r="H1892" s="3">
        <v>1.0</v>
      </c>
    </row>
    <row r="1893">
      <c r="C1893" s="3" t="str">
        <f t="shared" si="50"/>
        <v>XXXVI</v>
      </c>
      <c r="D1893" s="5" t="s">
        <v>1890</v>
      </c>
      <c r="E1893" s="21">
        <v>1.0</v>
      </c>
      <c r="F1893" s="19">
        <v>2.0</v>
      </c>
      <c r="G1893" s="19">
        <v>2.0</v>
      </c>
      <c r="H1893" s="3">
        <v>2.0</v>
      </c>
    </row>
    <row r="1894">
      <c r="C1894" s="3" t="str">
        <f t="shared" si="50"/>
        <v>XXXVII</v>
      </c>
      <c r="D1894" s="5" t="s">
        <v>1891</v>
      </c>
      <c r="E1894" s="18">
        <v>2.0</v>
      </c>
      <c r="F1894" s="19">
        <v>2.0</v>
      </c>
      <c r="G1894" s="19">
        <v>2.0</v>
      </c>
      <c r="H1894" s="3">
        <v>2.0</v>
      </c>
    </row>
    <row r="1895">
      <c r="C1895" s="3" t="str">
        <f t="shared" si="50"/>
        <v>XXXVIII</v>
      </c>
      <c r="D1895" s="5" t="s">
        <v>1892</v>
      </c>
      <c r="E1895" s="18">
        <v>0.0</v>
      </c>
      <c r="F1895" s="19">
        <v>0.0</v>
      </c>
      <c r="G1895" s="19">
        <v>0.0</v>
      </c>
      <c r="H1895" s="3">
        <v>0.0</v>
      </c>
    </row>
    <row r="1896">
      <c r="C1896" s="3" t="str">
        <f t="shared" si="50"/>
        <v>XXXIX</v>
      </c>
      <c r="D1896" s="5" t="s">
        <v>1893</v>
      </c>
      <c r="E1896" s="18">
        <v>1.0</v>
      </c>
      <c r="F1896" s="19">
        <v>1.0</v>
      </c>
      <c r="G1896" s="19">
        <v>1.0</v>
      </c>
      <c r="H1896" s="3">
        <v>1.0</v>
      </c>
    </row>
    <row r="1897">
      <c r="C1897" s="3" t="str">
        <f t="shared" si="50"/>
        <v>XL</v>
      </c>
      <c r="D1897" s="5" t="s">
        <v>1894</v>
      </c>
      <c r="E1897" s="21">
        <v>1.0</v>
      </c>
      <c r="F1897" s="19">
        <v>0.0</v>
      </c>
      <c r="G1897" s="19">
        <v>0.0</v>
      </c>
      <c r="H1897" s="3">
        <v>0.0</v>
      </c>
    </row>
    <row r="1898">
      <c r="C1898" s="3" t="str">
        <f t="shared" si="50"/>
        <v>XLI</v>
      </c>
      <c r="D1898" s="5" t="s">
        <v>1895</v>
      </c>
      <c r="E1898" s="15">
        <v>1.0</v>
      </c>
      <c r="F1898" s="16">
        <v>0.0</v>
      </c>
      <c r="G1898" s="17">
        <v>1.0</v>
      </c>
      <c r="H1898" s="3">
        <v>1.0</v>
      </c>
    </row>
    <row r="1899">
      <c r="C1899" s="3" t="str">
        <f t="shared" si="50"/>
        <v>XLII</v>
      </c>
      <c r="D1899" s="5" t="s">
        <v>1896</v>
      </c>
      <c r="E1899" s="18">
        <v>0.0</v>
      </c>
      <c r="F1899" s="19">
        <v>0.0</v>
      </c>
      <c r="G1899" s="19">
        <v>0.0</v>
      </c>
      <c r="H1899" s="3">
        <v>0.0</v>
      </c>
    </row>
    <row r="1900">
      <c r="C1900" s="3" t="str">
        <f t="shared" si="50"/>
        <v>XLIII</v>
      </c>
      <c r="D1900" s="5" t="s">
        <v>1897</v>
      </c>
      <c r="E1900" s="18">
        <v>0.0</v>
      </c>
      <c r="F1900" s="19">
        <v>0.0</v>
      </c>
      <c r="G1900" s="19">
        <v>0.0</v>
      </c>
      <c r="H1900" s="3">
        <v>0.0</v>
      </c>
    </row>
    <row r="1901">
      <c r="C1901" s="3" t="str">
        <f t="shared" si="50"/>
        <v>XLIV</v>
      </c>
      <c r="D1901" s="5" t="s">
        <v>1898</v>
      </c>
      <c r="E1901" s="18">
        <v>0.0</v>
      </c>
      <c r="F1901" s="19">
        <v>0.0</v>
      </c>
      <c r="G1901" s="19">
        <v>0.0</v>
      </c>
      <c r="H1901" s="3">
        <v>0.0</v>
      </c>
    </row>
    <row r="1902">
      <c r="C1902" s="3" t="str">
        <f t="shared" si="50"/>
        <v>XLV</v>
      </c>
      <c r="D1902" s="5" t="s">
        <v>1899</v>
      </c>
      <c r="E1902" s="18">
        <v>1.0</v>
      </c>
      <c r="F1902" s="19">
        <v>1.0</v>
      </c>
      <c r="G1902" s="19">
        <v>1.0</v>
      </c>
      <c r="H1902" s="3">
        <v>1.0</v>
      </c>
    </row>
    <row r="1903">
      <c r="C1903" s="3" t="str">
        <f t="shared" si="50"/>
        <v>XLVI</v>
      </c>
      <c r="D1903" s="5" t="s">
        <v>1900</v>
      </c>
      <c r="E1903" s="15">
        <v>1.0</v>
      </c>
      <c r="F1903" s="16">
        <v>2.0</v>
      </c>
      <c r="G1903" s="17">
        <v>1.0</v>
      </c>
      <c r="H1903" s="3">
        <v>1.0</v>
      </c>
    </row>
    <row r="1904">
      <c r="C1904" s="3" t="str">
        <f t="shared" si="50"/>
        <v>XLVII</v>
      </c>
      <c r="D1904" s="5" t="s">
        <v>1901</v>
      </c>
      <c r="E1904" s="18">
        <v>1.0</v>
      </c>
      <c r="F1904" s="19">
        <v>1.0</v>
      </c>
      <c r="G1904" s="19">
        <v>1.0</v>
      </c>
      <c r="H1904" s="3">
        <v>1.0</v>
      </c>
    </row>
    <row r="1905">
      <c r="C1905" s="3" t="str">
        <f t="shared" si="50"/>
        <v>XLVIII</v>
      </c>
      <c r="D1905" s="5" t="s">
        <v>1902</v>
      </c>
      <c r="E1905" s="18">
        <v>1.0</v>
      </c>
      <c r="F1905" s="19">
        <v>1.0</v>
      </c>
      <c r="G1905" s="19">
        <v>1.0</v>
      </c>
      <c r="H1905" s="3">
        <v>1.0</v>
      </c>
    </row>
    <row r="1906">
      <c r="C1906" s="3" t="str">
        <f t="shared" si="50"/>
        <v>XLIX</v>
      </c>
      <c r="D1906" s="5" t="s">
        <v>1903</v>
      </c>
      <c r="E1906" s="15">
        <v>1.0</v>
      </c>
      <c r="F1906" s="16">
        <v>2.0</v>
      </c>
      <c r="G1906" s="17">
        <v>1.0</v>
      </c>
      <c r="H1906" s="3">
        <v>1.0</v>
      </c>
    </row>
    <row r="1907">
      <c r="C1907" s="3" t="str">
        <f t="shared" si="50"/>
        <v>L</v>
      </c>
      <c r="D1907" s="5" t="s">
        <v>1904</v>
      </c>
      <c r="E1907" s="18">
        <v>2.0</v>
      </c>
      <c r="F1907" s="19">
        <v>2.0</v>
      </c>
      <c r="G1907" s="16">
        <v>1.0</v>
      </c>
      <c r="H1907" s="3">
        <v>2.0</v>
      </c>
    </row>
    <row r="1908">
      <c r="C1908" s="3" t="str">
        <f t="shared" si="50"/>
        <v>LI</v>
      </c>
      <c r="D1908" s="5" t="s">
        <v>1905</v>
      </c>
      <c r="E1908" s="18">
        <v>2.0</v>
      </c>
      <c r="F1908" s="19">
        <v>2.0</v>
      </c>
      <c r="G1908" s="19">
        <v>2.0</v>
      </c>
      <c r="H1908" s="3">
        <v>2.0</v>
      </c>
    </row>
    <row r="1909">
      <c r="C1909" s="3" t="str">
        <f t="shared" si="50"/>
        <v>LII</v>
      </c>
      <c r="D1909" s="5" t="s">
        <v>1906</v>
      </c>
      <c r="E1909" s="18">
        <v>0.0</v>
      </c>
      <c r="F1909" s="19">
        <v>0.0</v>
      </c>
      <c r="G1909" s="19">
        <v>0.0</v>
      </c>
      <c r="H1909" s="3">
        <v>0.0</v>
      </c>
    </row>
    <row r="1910">
      <c r="C1910" s="3" t="str">
        <f t="shared" si="50"/>
        <v>LIII</v>
      </c>
      <c r="D1910" s="5" t="s">
        <v>1907</v>
      </c>
      <c r="E1910" s="18">
        <v>1.0</v>
      </c>
      <c r="F1910" s="19">
        <v>1.0</v>
      </c>
      <c r="G1910" s="19">
        <v>1.0</v>
      </c>
      <c r="H1910" s="3">
        <v>1.0</v>
      </c>
    </row>
    <row r="1911">
      <c r="C1911" s="3" t="str">
        <f t="shared" si="50"/>
        <v>LIV</v>
      </c>
      <c r="D1911" s="5" t="s">
        <v>1908</v>
      </c>
      <c r="E1911" s="18">
        <v>0.0</v>
      </c>
      <c r="F1911" s="19">
        <v>0.0</v>
      </c>
      <c r="G1911" s="19">
        <v>0.0</v>
      </c>
      <c r="H1911" s="3">
        <v>0.0</v>
      </c>
    </row>
    <row r="1912">
      <c r="C1912" s="3" t="str">
        <f t="shared" si="50"/>
        <v>LV</v>
      </c>
      <c r="D1912" s="5" t="s">
        <v>1909</v>
      </c>
      <c r="E1912" s="15">
        <v>1.0</v>
      </c>
      <c r="F1912" s="16">
        <v>0.0</v>
      </c>
      <c r="G1912" s="17">
        <v>1.0</v>
      </c>
      <c r="H1912" s="3">
        <v>1.0</v>
      </c>
    </row>
    <row r="1913">
      <c r="C1913" s="3" t="str">
        <f t="shared" si="50"/>
        <v>LVI</v>
      </c>
      <c r="D1913" s="5" t="s">
        <v>1910</v>
      </c>
      <c r="E1913" s="15">
        <v>1.0</v>
      </c>
      <c r="F1913" s="16">
        <v>0.0</v>
      </c>
      <c r="G1913" s="17">
        <v>1.0</v>
      </c>
      <c r="H1913" s="3">
        <v>1.0</v>
      </c>
    </row>
    <row r="1914">
      <c r="C1914" s="3" t="str">
        <f t="shared" si="50"/>
        <v>LVII</v>
      </c>
      <c r="D1914" s="5" t="s">
        <v>1911</v>
      </c>
      <c r="E1914" s="15">
        <v>1.0</v>
      </c>
      <c r="F1914" s="16">
        <v>0.0</v>
      </c>
      <c r="G1914" s="17">
        <v>1.0</v>
      </c>
      <c r="H1914" s="3">
        <v>1.0</v>
      </c>
    </row>
    <row r="1915">
      <c r="C1915" s="3" t="str">
        <f t="shared" si="50"/>
        <v>LVIII</v>
      </c>
      <c r="D1915" s="5" t="s">
        <v>1912</v>
      </c>
      <c r="E1915" s="21">
        <v>1.0</v>
      </c>
      <c r="F1915" s="17">
        <v>0.0</v>
      </c>
      <c r="G1915" s="17">
        <v>0.0</v>
      </c>
      <c r="H1915" s="3">
        <v>0.0</v>
      </c>
    </row>
    <row r="1916">
      <c r="C1916" s="3" t="str">
        <f t="shared" si="50"/>
        <v>LIX</v>
      </c>
      <c r="D1916" s="5" t="s">
        <v>1913</v>
      </c>
      <c r="E1916" s="15">
        <v>1.0</v>
      </c>
      <c r="F1916" s="16">
        <v>2.0</v>
      </c>
      <c r="G1916" s="17">
        <v>1.0</v>
      </c>
      <c r="H1916" s="3">
        <v>1.0</v>
      </c>
    </row>
    <row r="1917">
      <c r="C1917" s="3" t="str">
        <f t="shared" si="50"/>
        <v>LX</v>
      </c>
      <c r="D1917" s="5" t="s">
        <v>1914</v>
      </c>
      <c r="E1917" s="18">
        <v>1.0</v>
      </c>
      <c r="F1917" s="19">
        <v>1.0</v>
      </c>
      <c r="G1917" s="19">
        <v>1.0</v>
      </c>
      <c r="H1917" s="3">
        <v>1.0</v>
      </c>
    </row>
    <row r="1918">
      <c r="C1918" s="3" t="str">
        <f t="shared" si="50"/>
        <v>LXI</v>
      </c>
      <c r="D1918" s="5" t="s">
        <v>1915</v>
      </c>
      <c r="E1918" s="18">
        <v>1.0</v>
      </c>
      <c r="F1918" s="19">
        <v>1.0</v>
      </c>
      <c r="G1918" s="19">
        <v>1.0</v>
      </c>
      <c r="H1918" s="3">
        <v>1.0</v>
      </c>
    </row>
    <row r="1919">
      <c r="C1919" s="3" t="str">
        <f t="shared" si="50"/>
        <v>LXII</v>
      </c>
      <c r="D1919" s="5" t="s">
        <v>1916</v>
      </c>
      <c r="E1919" s="18">
        <v>1.0</v>
      </c>
      <c r="F1919" s="19">
        <v>1.0</v>
      </c>
      <c r="G1919" s="19">
        <v>1.0</v>
      </c>
      <c r="H1919" s="3">
        <v>1.0</v>
      </c>
    </row>
    <row r="1920">
      <c r="C1920" s="3" t="str">
        <f t="shared" si="50"/>
        <v>LXIII</v>
      </c>
      <c r="D1920" s="5" t="s">
        <v>1917</v>
      </c>
      <c r="E1920" s="18">
        <v>1.0</v>
      </c>
      <c r="F1920" s="19">
        <v>1.0</v>
      </c>
      <c r="G1920" s="19">
        <v>1.0</v>
      </c>
      <c r="H1920" s="3">
        <v>1.0</v>
      </c>
    </row>
    <row r="1921">
      <c r="C1921" s="3" t="str">
        <f t="shared" si="50"/>
        <v>LXIV</v>
      </c>
      <c r="D1921" s="5" t="s">
        <v>1918</v>
      </c>
      <c r="E1921" s="18">
        <v>1.0</v>
      </c>
      <c r="F1921" s="19">
        <v>1.0</v>
      </c>
      <c r="G1921" s="19">
        <v>1.0</v>
      </c>
      <c r="H1921" s="3">
        <v>1.0</v>
      </c>
    </row>
    <row r="1922">
      <c r="C1922" s="3" t="str">
        <f t="shared" si="50"/>
        <v>LXV</v>
      </c>
      <c r="D1922" s="5" t="s">
        <v>1919</v>
      </c>
      <c r="E1922" s="18">
        <v>1.0</v>
      </c>
      <c r="F1922" s="19">
        <v>1.0</v>
      </c>
      <c r="G1922" s="19">
        <v>1.0</v>
      </c>
      <c r="H1922" s="3">
        <v>1.0</v>
      </c>
    </row>
    <row r="1923">
      <c r="C1923" s="3" t="str">
        <f t="shared" si="50"/>
        <v>LXVI</v>
      </c>
      <c r="D1923" s="5" t="s">
        <v>1920</v>
      </c>
      <c r="E1923" s="18">
        <v>1.0</v>
      </c>
      <c r="F1923" s="19">
        <v>1.0</v>
      </c>
      <c r="G1923" s="19">
        <v>1.0</v>
      </c>
      <c r="H1923" s="3">
        <v>1.0</v>
      </c>
    </row>
    <row r="1924">
      <c r="C1924" s="3" t="str">
        <f t="shared" si="50"/>
        <v>LXVII</v>
      </c>
      <c r="D1924" s="5" t="s">
        <v>1921</v>
      </c>
      <c r="E1924" s="18">
        <v>1.0</v>
      </c>
      <c r="F1924" s="19">
        <v>1.0</v>
      </c>
      <c r="G1924" s="19">
        <v>1.0</v>
      </c>
      <c r="H1924" s="3">
        <v>1.0</v>
      </c>
    </row>
    <row r="1925">
      <c r="C1925" s="3" t="str">
        <f t="shared" si="50"/>
        <v>LXVIII</v>
      </c>
      <c r="D1925" s="5" t="s">
        <v>1922</v>
      </c>
      <c r="E1925" s="18">
        <v>1.0</v>
      </c>
      <c r="F1925" s="19">
        <v>1.0</v>
      </c>
      <c r="G1925" s="19">
        <v>1.0</v>
      </c>
      <c r="H1925" s="3">
        <v>1.0</v>
      </c>
    </row>
    <row r="1926">
      <c r="C1926" s="3" t="str">
        <f t="shared" si="50"/>
        <v>LXIX</v>
      </c>
      <c r="D1926" s="5" t="s">
        <v>1923</v>
      </c>
      <c r="E1926" s="18">
        <v>0.0</v>
      </c>
      <c r="F1926" s="19">
        <v>0.0</v>
      </c>
      <c r="G1926" s="19">
        <v>0.0</v>
      </c>
      <c r="H1926" s="3">
        <v>0.0</v>
      </c>
    </row>
    <row r="1927">
      <c r="C1927" s="3" t="str">
        <f t="shared" si="50"/>
        <v>LXX</v>
      </c>
      <c r="D1927" s="5" t="s">
        <v>1924</v>
      </c>
      <c r="E1927" s="18">
        <v>0.0</v>
      </c>
      <c r="F1927" s="19">
        <v>0.0</v>
      </c>
      <c r="G1927" s="19">
        <v>0.0</v>
      </c>
      <c r="H1927" s="3">
        <v>0.0</v>
      </c>
    </row>
    <row r="1928">
      <c r="C1928" s="3" t="str">
        <f t="shared" si="50"/>
        <v>LXXI</v>
      </c>
      <c r="D1928" s="5" t="s">
        <v>1925</v>
      </c>
      <c r="E1928" s="18">
        <v>1.0</v>
      </c>
      <c r="F1928" s="19">
        <v>1.0</v>
      </c>
      <c r="G1928" s="19">
        <v>1.0</v>
      </c>
      <c r="H1928" s="3">
        <v>1.0</v>
      </c>
    </row>
    <row r="1929">
      <c r="C1929" s="3" t="str">
        <f t="shared" si="50"/>
        <v>LXXII</v>
      </c>
      <c r="D1929" s="5" t="s">
        <v>1926</v>
      </c>
      <c r="E1929" s="18">
        <v>1.0</v>
      </c>
      <c r="F1929" s="19">
        <v>1.0</v>
      </c>
      <c r="G1929" s="19">
        <v>1.0</v>
      </c>
      <c r="H1929" s="3">
        <v>1.0</v>
      </c>
    </row>
    <row r="1930">
      <c r="C1930" s="3" t="str">
        <f t="shared" si="50"/>
        <v>LXXIII</v>
      </c>
      <c r="D1930" s="5" t="s">
        <v>1927</v>
      </c>
      <c r="E1930" s="15">
        <v>0.0</v>
      </c>
      <c r="F1930" s="16">
        <v>2.0</v>
      </c>
      <c r="G1930" s="17">
        <v>0.0</v>
      </c>
      <c r="H1930" s="3">
        <v>0.0</v>
      </c>
    </row>
    <row r="1931">
      <c r="C1931" s="3" t="str">
        <f t="shared" si="50"/>
        <v>LXXIV</v>
      </c>
      <c r="D1931" s="5" t="s">
        <v>1928</v>
      </c>
      <c r="E1931" s="18">
        <v>0.0</v>
      </c>
      <c r="F1931" s="19">
        <v>0.0</v>
      </c>
      <c r="G1931" s="19">
        <v>0.0</v>
      </c>
      <c r="H1931" s="3">
        <v>0.0</v>
      </c>
    </row>
    <row r="1932">
      <c r="C1932" s="3" t="str">
        <f t="shared" si="50"/>
        <v>LXXV</v>
      </c>
      <c r="D1932" s="5" t="s">
        <v>1929</v>
      </c>
      <c r="E1932" s="18">
        <v>0.0</v>
      </c>
      <c r="F1932" s="19">
        <v>0.0</v>
      </c>
      <c r="G1932" s="19">
        <v>0.0</v>
      </c>
      <c r="H1932" s="3">
        <v>0.0</v>
      </c>
    </row>
    <row r="1933">
      <c r="C1933" s="3" t="str">
        <f t="shared" si="50"/>
        <v>LXXVI</v>
      </c>
      <c r="D1933" s="5" t="s">
        <v>1930</v>
      </c>
      <c r="E1933" s="15">
        <v>1.0</v>
      </c>
      <c r="F1933" s="16">
        <v>0.0</v>
      </c>
      <c r="G1933" s="17">
        <v>1.0</v>
      </c>
      <c r="H1933" s="3">
        <v>1.0</v>
      </c>
    </row>
    <row r="1934">
      <c r="C1934" s="3" t="str">
        <f t="shared" si="50"/>
        <v>LXXVII</v>
      </c>
      <c r="D1934" s="5" t="s">
        <v>1931</v>
      </c>
      <c r="E1934" s="18">
        <v>1.0</v>
      </c>
      <c r="F1934" s="19">
        <v>1.0</v>
      </c>
      <c r="G1934" s="19">
        <v>1.0</v>
      </c>
      <c r="H1934" s="3">
        <v>1.0</v>
      </c>
    </row>
    <row r="1935">
      <c r="C1935" s="3" t="str">
        <f t="shared" si="50"/>
        <v>LXXVIII</v>
      </c>
      <c r="D1935" s="5" t="s">
        <v>1932</v>
      </c>
      <c r="E1935" s="18">
        <v>1.0</v>
      </c>
      <c r="F1935" s="19">
        <v>1.0</v>
      </c>
      <c r="G1935" s="19">
        <v>1.0</v>
      </c>
      <c r="H1935" s="3">
        <v>1.0</v>
      </c>
    </row>
    <row r="1936">
      <c r="C1936" s="3" t="str">
        <f t="shared" si="50"/>
        <v>LXXIX</v>
      </c>
      <c r="D1936" s="5" t="s">
        <v>1933</v>
      </c>
      <c r="E1936" s="18">
        <v>1.0</v>
      </c>
      <c r="F1936" s="19">
        <v>1.0</v>
      </c>
      <c r="G1936" s="19">
        <v>1.0</v>
      </c>
      <c r="H1936" s="3">
        <v>1.0</v>
      </c>
    </row>
    <row r="1937">
      <c r="C1937" s="3" t="str">
        <f t="shared" si="50"/>
        <v>LXXX</v>
      </c>
      <c r="D1937" s="5" t="s">
        <v>1934</v>
      </c>
      <c r="E1937" s="18">
        <v>1.0</v>
      </c>
      <c r="F1937" s="19">
        <v>1.0</v>
      </c>
      <c r="G1937" s="19">
        <v>1.0</v>
      </c>
      <c r="H1937" s="3">
        <v>1.0</v>
      </c>
    </row>
    <row r="1938">
      <c r="C1938" s="3" t="str">
        <f t="shared" si="50"/>
        <v>LXXXI</v>
      </c>
      <c r="D1938" s="5" t="s">
        <v>1935</v>
      </c>
      <c r="E1938" s="15">
        <v>0.0</v>
      </c>
      <c r="F1938" s="16">
        <v>2.0</v>
      </c>
      <c r="G1938" s="17">
        <v>0.0</v>
      </c>
      <c r="H1938" s="3">
        <v>0.0</v>
      </c>
    </row>
    <row r="1939">
      <c r="C1939" s="3" t="str">
        <f t="shared" si="50"/>
        <v>LXXXII</v>
      </c>
      <c r="D1939" s="5" t="s">
        <v>1936</v>
      </c>
      <c r="E1939" s="18">
        <v>1.0</v>
      </c>
      <c r="F1939" s="19">
        <v>1.0</v>
      </c>
      <c r="G1939" s="19">
        <v>1.0</v>
      </c>
      <c r="H1939" s="3">
        <v>1.0</v>
      </c>
    </row>
    <row r="1940">
      <c r="C1940" s="3" t="str">
        <f t="shared" si="50"/>
        <v>LXXXIII</v>
      </c>
      <c r="D1940" s="5" t="s">
        <v>1937</v>
      </c>
      <c r="E1940" s="18">
        <v>0.0</v>
      </c>
      <c r="F1940" s="19">
        <v>0.0</v>
      </c>
      <c r="G1940" s="19">
        <v>0.0</v>
      </c>
      <c r="H1940" s="3">
        <v>0.0</v>
      </c>
    </row>
    <row r="1941">
      <c r="C1941" s="3" t="str">
        <f t="shared" si="50"/>
        <v>LXXXIV</v>
      </c>
      <c r="D1941" s="5" t="s">
        <v>1938</v>
      </c>
      <c r="E1941" s="15">
        <v>1.0</v>
      </c>
      <c r="F1941" s="16">
        <v>0.0</v>
      </c>
      <c r="G1941" s="17">
        <v>1.0</v>
      </c>
      <c r="H1941" s="3">
        <v>1.0</v>
      </c>
    </row>
    <row r="1942">
      <c r="C1942" s="3" t="str">
        <f t="shared" si="50"/>
        <v>LXXXV</v>
      </c>
      <c r="D1942" s="5" t="s">
        <v>1939</v>
      </c>
      <c r="E1942" s="18">
        <v>0.0</v>
      </c>
      <c r="F1942" s="19">
        <v>0.0</v>
      </c>
      <c r="G1942" s="19">
        <v>0.0</v>
      </c>
      <c r="H1942" s="3">
        <v>0.0</v>
      </c>
    </row>
    <row r="1943">
      <c r="C1943" s="3" t="str">
        <f t="shared" si="50"/>
        <v>LXXXVI</v>
      </c>
      <c r="D1943" s="5" t="s">
        <v>1940</v>
      </c>
      <c r="E1943" s="18">
        <v>0.0</v>
      </c>
      <c r="F1943" s="19">
        <v>0.0</v>
      </c>
      <c r="G1943" s="19">
        <v>0.0</v>
      </c>
      <c r="H1943" s="3">
        <v>0.0</v>
      </c>
    </row>
    <row r="1944">
      <c r="C1944" s="3" t="str">
        <f t="shared" si="50"/>
        <v>LXXXVII</v>
      </c>
      <c r="D1944" s="5" t="s">
        <v>1941</v>
      </c>
      <c r="E1944" s="18">
        <v>0.0</v>
      </c>
      <c r="F1944" s="19">
        <v>0.0</v>
      </c>
      <c r="G1944" s="19">
        <v>0.0</v>
      </c>
      <c r="H1944" s="3">
        <v>0.0</v>
      </c>
    </row>
    <row r="1945">
      <c r="C1945" s="3" t="str">
        <f t="shared" si="50"/>
        <v>LXXXVIII</v>
      </c>
      <c r="D1945" s="5" t="s">
        <v>1942</v>
      </c>
      <c r="E1945" s="18">
        <v>1.0</v>
      </c>
      <c r="F1945" s="19">
        <v>1.0</v>
      </c>
      <c r="G1945" s="19">
        <v>1.0</v>
      </c>
      <c r="H1945" s="3">
        <v>1.0</v>
      </c>
    </row>
    <row r="1946">
      <c r="C1946" s="3" t="str">
        <f t="shared" si="50"/>
        <v>LXXXIX</v>
      </c>
      <c r="D1946" s="5" t="s">
        <v>1943</v>
      </c>
      <c r="E1946" s="18">
        <v>0.0</v>
      </c>
      <c r="F1946" s="19">
        <v>0.0</v>
      </c>
      <c r="G1946" s="19">
        <v>0.0</v>
      </c>
      <c r="H1946" s="3">
        <v>0.0</v>
      </c>
    </row>
    <row r="1947">
      <c r="C1947" s="3" t="str">
        <f t="shared" si="50"/>
        <v>XC</v>
      </c>
      <c r="D1947" s="5" t="s">
        <v>1944</v>
      </c>
      <c r="E1947" s="18">
        <v>1.0</v>
      </c>
      <c r="F1947" s="19">
        <v>1.0</v>
      </c>
      <c r="G1947" s="19">
        <v>1.0</v>
      </c>
      <c r="H1947" s="3">
        <v>1.0</v>
      </c>
    </row>
    <row r="1948">
      <c r="C1948" s="3" t="str">
        <f t="shared" si="50"/>
        <v>XCI</v>
      </c>
      <c r="D1948" s="5" t="s">
        <v>1945</v>
      </c>
      <c r="E1948" s="18">
        <v>1.0</v>
      </c>
      <c r="F1948" s="19">
        <v>1.0</v>
      </c>
      <c r="G1948" s="19">
        <v>1.0</v>
      </c>
      <c r="H1948" s="3">
        <v>1.0</v>
      </c>
    </row>
    <row r="1949">
      <c r="C1949" s="3" t="str">
        <f t="shared" si="50"/>
        <v>XCII</v>
      </c>
      <c r="D1949" s="5" t="s">
        <v>1946</v>
      </c>
      <c r="E1949" s="18">
        <v>1.0</v>
      </c>
      <c r="F1949" s="19">
        <v>1.0</v>
      </c>
      <c r="G1949" s="19">
        <v>1.0</v>
      </c>
      <c r="H1949" s="3">
        <v>1.0</v>
      </c>
    </row>
    <row r="1950">
      <c r="C1950" s="3" t="str">
        <f t="shared" si="50"/>
        <v>XCIII</v>
      </c>
      <c r="D1950" s="5" t="s">
        <v>1947</v>
      </c>
      <c r="E1950" s="15">
        <v>2.0</v>
      </c>
      <c r="F1950" s="16">
        <v>0.0</v>
      </c>
      <c r="G1950" s="17">
        <v>2.0</v>
      </c>
      <c r="H1950" s="3">
        <v>2.0</v>
      </c>
    </row>
    <row r="1951">
      <c r="C1951" s="3" t="str">
        <f t="shared" si="50"/>
        <v>XCIV</v>
      </c>
      <c r="D1951" s="5" t="s">
        <v>1948</v>
      </c>
      <c r="E1951" s="21">
        <v>1.0</v>
      </c>
      <c r="F1951" s="17">
        <v>0.0</v>
      </c>
      <c r="G1951" s="17">
        <v>0.0</v>
      </c>
      <c r="H1951" s="3">
        <v>0.0</v>
      </c>
    </row>
    <row r="1952">
      <c r="C1952" s="3" t="str">
        <f t="shared" si="50"/>
        <v>XCV</v>
      </c>
      <c r="D1952" s="5" t="s">
        <v>1949</v>
      </c>
      <c r="E1952" s="15">
        <v>1.0</v>
      </c>
      <c r="F1952" s="16">
        <v>0.0</v>
      </c>
      <c r="G1952" s="17">
        <v>1.0</v>
      </c>
      <c r="H1952" s="3">
        <v>1.0</v>
      </c>
    </row>
    <row r="1953">
      <c r="C1953" s="3" t="str">
        <f t="shared" si="50"/>
        <v>XCVI</v>
      </c>
      <c r="D1953" s="5" t="s">
        <v>1950</v>
      </c>
      <c r="E1953" s="15">
        <v>1.0</v>
      </c>
      <c r="F1953" s="16">
        <v>2.0</v>
      </c>
      <c r="G1953" s="17">
        <v>1.0</v>
      </c>
      <c r="H1953" s="3">
        <v>1.0</v>
      </c>
    </row>
    <row r="1954">
      <c r="C1954" s="3" t="str">
        <f t="shared" si="50"/>
        <v>XCVII</v>
      </c>
      <c r="D1954" s="5" t="s">
        <v>1951</v>
      </c>
      <c r="E1954" s="15">
        <v>1.0</v>
      </c>
      <c r="F1954" s="16">
        <v>2.0</v>
      </c>
      <c r="G1954" s="17">
        <v>1.0</v>
      </c>
      <c r="H1954" s="3">
        <v>1.0</v>
      </c>
    </row>
    <row r="1955">
      <c r="C1955" s="3" t="str">
        <f t="shared" si="50"/>
        <v>XCVIII</v>
      </c>
      <c r="D1955" s="5" t="s">
        <v>1952</v>
      </c>
      <c r="E1955" s="18">
        <v>1.0</v>
      </c>
      <c r="F1955" s="19">
        <v>1.0</v>
      </c>
      <c r="G1955" s="19">
        <v>1.0</v>
      </c>
      <c r="H1955" s="3">
        <v>1.0</v>
      </c>
    </row>
    <row r="1956">
      <c r="C1956" s="3" t="str">
        <f t="shared" si="50"/>
        <v>XCIX</v>
      </c>
      <c r="D1956" s="5" t="s">
        <v>1953</v>
      </c>
      <c r="E1956" s="18">
        <v>1.0</v>
      </c>
      <c r="F1956" s="19">
        <v>1.0</v>
      </c>
      <c r="G1956" s="19">
        <v>1.0</v>
      </c>
      <c r="H1956" s="3">
        <v>1.0</v>
      </c>
    </row>
    <row r="1957">
      <c r="C1957" s="3" t="str">
        <f t="shared" si="50"/>
        <v>C</v>
      </c>
      <c r="D1957" s="5" t="s">
        <v>1954</v>
      </c>
      <c r="E1957" s="18">
        <v>1.0</v>
      </c>
      <c r="F1957" s="19">
        <v>1.0</v>
      </c>
      <c r="G1957" s="19">
        <v>1.0</v>
      </c>
      <c r="H1957" s="3">
        <v>1.0</v>
      </c>
    </row>
    <row r="1958">
      <c r="C1958" s="3" t="str">
        <f t="shared" si="50"/>
        <v>CI</v>
      </c>
      <c r="D1958" s="5" t="s">
        <v>1955</v>
      </c>
      <c r="E1958" s="18">
        <v>1.0</v>
      </c>
      <c r="F1958" s="19">
        <v>1.0</v>
      </c>
      <c r="G1958" s="19">
        <v>1.0</v>
      </c>
      <c r="H1958" s="3">
        <v>1.0</v>
      </c>
    </row>
    <row r="1959">
      <c r="C1959" s="3" t="str">
        <f t="shared" si="50"/>
        <v>CII</v>
      </c>
      <c r="D1959" s="5" t="s">
        <v>1956</v>
      </c>
      <c r="E1959" s="18">
        <v>1.0</v>
      </c>
      <c r="F1959" s="19">
        <v>1.0</v>
      </c>
      <c r="G1959" s="19">
        <v>1.0</v>
      </c>
      <c r="H1959" s="3">
        <v>1.0</v>
      </c>
    </row>
    <row r="1960">
      <c r="C1960" s="3" t="str">
        <f t="shared" si="50"/>
        <v>CIII</v>
      </c>
      <c r="D1960" s="5" t="s">
        <v>1957</v>
      </c>
      <c r="E1960" s="18">
        <v>1.0</v>
      </c>
      <c r="F1960" s="19">
        <v>1.0</v>
      </c>
      <c r="G1960" s="19">
        <v>1.0</v>
      </c>
      <c r="H1960" s="3">
        <v>1.0</v>
      </c>
    </row>
    <row r="1961">
      <c r="B1961" s="3" t="s">
        <v>30</v>
      </c>
      <c r="C1961" s="4" t="str">
        <f t="shared" ref="C1961:C1983" si="51">ROMAN(ROW()-1960)
</f>
        <v>I</v>
      </c>
      <c r="D1961" s="5" t="s">
        <v>1958</v>
      </c>
      <c r="E1961" s="18">
        <v>2.0</v>
      </c>
      <c r="F1961" s="19">
        <v>2.0</v>
      </c>
      <c r="G1961" s="19">
        <v>2.0</v>
      </c>
      <c r="H1961" s="3">
        <v>2.0</v>
      </c>
    </row>
    <row r="1962">
      <c r="C1962" s="4" t="str">
        <f t="shared" si="51"/>
        <v>II</v>
      </c>
      <c r="D1962" s="5" t="s">
        <v>1959</v>
      </c>
      <c r="E1962" s="20">
        <v>1.0</v>
      </c>
      <c r="F1962" s="19">
        <v>1.0</v>
      </c>
      <c r="G1962" s="19">
        <v>1.0</v>
      </c>
      <c r="H1962" s="3">
        <v>1.0</v>
      </c>
    </row>
    <row r="1963">
      <c r="C1963" s="4" t="str">
        <f t="shared" si="51"/>
        <v>III</v>
      </c>
      <c r="D1963" s="5" t="s">
        <v>1960</v>
      </c>
      <c r="E1963" s="20">
        <v>2.0</v>
      </c>
      <c r="F1963" s="19">
        <v>2.0</v>
      </c>
      <c r="G1963" s="19">
        <v>2.0</v>
      </c>
      <c r="H1963" s="3">
        <v>2.0</v>
      </c>
    </row>
    <row r="1964">
      <c r="C1964" s="4" t="str">
        <f t="shared" si="51"/>
        <v>IV</v>
      </c>
      <c r="D1964" s="5" t="s">
        <v>1961</v>
      </c>
      <c r="E1964" s="20">
        <v>1.0</v>
      </c>
      <c r="F1964" s="19">
        <v>1.0</v>
      </c>
      <c r="G1964" s="19">
        <v>1.0</v>
      </c>
      <c r="H1964" s="3">
        <v>1.0</v>
      </c>
    </row>
    <row r="1965">
      <c r="C1965" s="4" t="str">
        <f t="shared" si="51"/>
        <v>V</v>
      </c>
      <c r="D1965" s="5" t="s">
        <v>1962</v>
      </c>
      <c r="E1965" s="20">
        <v>1.0</v>
      </c>
      <c r="F1965" s="19">
        <v>1.0</v>
      </c>
      <c r="G1965" s="19">
        <v>1.0</v>
      </c>
      <c r="H1965" s="3">
        <v>1.0</v>
      </c>
    </row>
    <row r="1966">
      <c r="C1966" s="4" t="str">
        <f t="shared" si="51"/>
        <v>VI</v>
      </c>
      <c r="D1966" s="5" t="s">
        <v>1963</v>
      </c>
      <c r="E1966" s="20">
        <v>1.0</v>
      </c>
      <c r="F1966" s="19">
        <v>1.0</v>
      </c>
      <c r="G1966" s="16">
        <v>2.0</v>
      </c>
      <c r="H1966" s="3">
        <v>1.0</v>
      </c>
    </row>
    <row r="1967">
      <c r="C1967" s="4" t="str">
        <f t="shared" si="51"/>
        <v>VII</v>
      </c>
      <c r="D1967" s="5" t="s">
        <v>1964</v>
      </c>
      <c r="E1967" s="20">
        <v>2.0</v>
      </c>
      <c r="F1967" s="19">
        <v>2.0</v>
      </c>
      <c r="G1967" s="19">
        <v>2.0</v>
      </c>
      <c r="H1967" s="3">
        <v>2.0</v>
      </c>
    </row>
    <row r="1968">
      <c r="C1968" s="4" t="str">
        <f t="shared" si="51"/>
        <v>VIII</v>
      </c>
      <c r="D1968" s="5" t="s">
        <v>1965</v>
      </c>
      <c r="E1968" s="20">
        <v>1.0</v>
      </c>
      <c r="F1968" s="19">
        <v>1.0</v>
      </c>
      <c r="G1968" s="19">
        <v>1.0</v>
      </c>
      <c r="H1968" s="3">
        <v>1.0</v>
      </c>
    </row>
    <row r="1969">
      <c r="C1969" s="4" t="str">
        <f t="shared" si="51"/>
        <v>IX</v>
      </c>
      <c r="D1969" s="5" t="s">
        <v>1966</v>
      </c>
      <c r="E1969" s="20">
        <v>0.0</v>
      </c>
      <c r="F1969" s="19">
        <v>0.0</v>
      </c>
      <c r="G1969" s="19">
        <v>0.0</v>
      </c>
      <c r="H1969" s="3">
        <v>0.0</v>
      </c>
    </row>
    <row r="1970">
      <c r="C1970" s="4" t="str">
        <f t="shared" si="51"/>
        <v>X</v>
      </c>
      <c r="D1970" s="5" t="s">
        <v>1967</v>
      </c>
      <c r="E1970" s="20">
        <v>1.0</v>
      </c>
      <c r="F1970" s="19">
        <v>1.0</v>
      </c>
      <c r="G1970" s="19">
        <v>1.0</v>
      </c>
      <c r="H1970" s="3">
        <v>1.0</v>
      </c>
    </row>
    <row r="1971">
      <c r="C1971" s="4" t="str">
        <f t="shared" si="51"/>
        <v>XI</v>
      </c>
      <c r="D1971" s="5" t="s">
        <v>1968</v>
      </c>
      <c r="E1971" s="20">
        <v>1.0</v>
      </c>
      <c r="F1971" s="19">
        <v>1.0</v>
      </c>
      <c r="G1971" s="19">
        <v>1.0</v>
      </c>
      <c r="H1971" s="3">
        <v>1.0</v>
      </c>
    </row>
    <row r="1972">
      <c r="C1972" s="4" t="str">
        <f t="shared" si="51"/>
        <v>XII</v>
      </c>
      <c r="D1972" s="5" t="s">
        <v>1969</v>
      </c>
      <c r="E1972" s="20">
        <v>1.0</v>
      </c>
      <c r="F1972" s="19">
        <v>1.0</v>
      </c>
      <c r="G1972" s="19">
        <v>1.0</v>
      </c>
      <c r="H1972" s="3">
        <v>1.0</v>
      </c>
    </row>
    <row r="1973">
      <c r="C1973" s="4" t="str">
        <f t="shared" si="51"/>
        <v>XIII</v>
      </c>
      <c r="D1973" s="5" t="s">
        <v>1970</v>
      </c>
      <c r="E1973" s="20">
        <v>0.0</v>
      </c>
      <c r="F1973" s="19">
        <v>0.0</v>
      </c>
      <c r="G1973" s="19">
        <v>0.0</v>
      </c>
      <c r="H1973" s="3">
        <v>0.0</v>
      </c>
    </row>
    <row r="1974">
      <c r="C1974" s="4" t="str">
        <f t="shared" si="51"/>
        <v>XIV</v>
      </c>
      <c r="D1974" s="5" t="s">
        <v>1971</v>
      </c>
      <c r="E1974" s="20">
        <v>1.0</v>
      </c>
      <c r="F1974" s="19">
        <v>1.0</v>
      </c>
      <c r="G1974" s="19">
        <v>1.0</v>
      </c>
      <c r="H1974" s="3">
        <v>1.0</v>
      </c>
    </row>
    <row r="1975">
      <c r="C1975" s="4" t="str">
        <f t="shared" si="51"/>
        <v>XV</v>
      </c>
      <c r="D1975" s="5" t="s">
        <v>1972</v>
      </c>
      <c r="E1975" s="22">
        <v>1.0</v>
      </c>
      <c r="F1975" s="16">
        <v>2.0</v>
      </c>
      <c r="G1975" s="17">
        <v>1.0</v>
      </c>
      <c r="H1975" s="3">
        <v>1.0</v>
      </c>
    </row>
    <row r="1976">
      <c r="C1976" s="4" t="str">
        <f t="shared" si="51"/>
        <v>XVI</v>
      </c>
      <c r="D1976" s="5" t="s">
        <v>1973</v>
      </c>
      <c r="E1976" s="20">
        <v>2.0</v>
      </c>
      <c r="F1976" s="19">
        <v>2.0</v>
      </c>
      <c r="G1976" s="19">
        <v>2.0</v>
      </c>
      <c r="H1976" s="3">
        <v>2.0</v>
      </c>
    </row>
    <row r="1977">
      <c r="C1977" s="4" t="str">
        <f t="shared" si="51"/>
        <v>XVII</v>
      </c>
      <c r="D1977" s="5" t="s">
        <v>1974</v>
      </c>
      <c r="E1977" s="20">
        <v>2.0</v>
      </c>
      <c r="F1977" s="19">
        <v>2.0</v>
      </c>
      <c r="G1977" s="19">
        <v>2.0</v>
      </c>
      <c r="H1977" s="3">
        <v>2.0</v>
      </c>
    </row>
    <row r="1978">
      <c r="C1978" s="4" t="str">
        <f t="shared" si="51"/>
        <v>XVIII</v>
      </c>
      <c r="D1978" s="5" t="s">
        <v>1975</v>
      </c>
      <c r="E1978" s="20">
        <v>2.0</v>
      </c>
      <c r="F1978" s="19">
        <v>2.0</v>
      </c>
      <c r="G1978" s="19">
        <v>2.0</v>
      </c>
      <c r="H1978" s="3">
        <v>2.0</v>
      </c>
    </row>
    <row r="1979">
      <c r="C1979" s="4" t="str">
        <f t="shared" si="51"/>
        <v>XIX</v>
      </c>
      <c r="D1979" s="5" t="s">
        <v>1976</v>
      </c>
      <c r="E1979" s="20">
        <v>2.0</v>
      </c>
      <c r="F1979" s="19">
        <v>2.0</v>
      </c>
      <c r="G1979" s="19">
        <v>2.0</v>
      </c>
      <c r="H1979" s="3">
        <v>2.0</v>
      </c>
    </row>
    <row r="1980">
      <c r="C1980" s="4" t="str">
        <f t="shared" si="51"/>
        <v>XX</v>
      </c>
      <c r="D1980" s="5" t="s">
        <v>1977</v>
      </c>
      <c r="E1980" s="20">
        <v>2.0</v>
      </c>
      <c r="F1980" s="19">
        <v>2.0</v>
      </c>
      <c r="G1980" s="19">
        <v>2.0</v>
      </c>
      <c r="H1980" s="3">
        <v>2.0</v>
      </c>
    </row>
    <row r="1981">
      <c r="C1981" s="4" t="str">
        <f t="shared" si="51"/>
        <v>XXI</v>
      </c>
      <c r="D1981" s="5" t="s">
        <v>1978</v>
      </c>
      <c r="E1981" s="22">
        <v>1.0</v>
      </c>
      <c r="F1981" s="16">
        <v>2.0</v>
      </c>
      <c r="G1981" s="17">
        <v>1.0</v>
      </c>
      <c r="H1981" s="3">
        <v>1.0</v>
      </c>
    </row>
    <row r="1982">
      <c r="C1982" s="4" t="str">
        <f t="shared" si="51"/>
        <v>XXII</v>
      </c>
      <c r="D1982" s="5" t="s">
        <v>1979</v>
      </c>
      <c r="E1982" s="20">
        <v>1.0</v>
      </c>
      <c r="F1982" s="19">
        <v>1.0</v>
      </c>
      <c r="G1982" s="19">
        <v>1.0</v>
      </c>
      <c r="H1982" s="3">
        <v>1.0</v>
      </c>
    </row>
    <row r="1983">
      <c r="C1983" s="4" t="str">
        <f t="shared" si="51"/>
        <v>XXIII</v>
      </c>
      <c r="D1983" s="5" t="s">
        <v>1980</v>
      </c>
      <c r="E1983" s="20">
        <v>2.0</v>
      </c>
      <c r="F1983" s="19">
        <v>2.0</v>
      </c>
      <c r="G1983" s="19">
        <v>2.0</v>
      </c>
      <c r="H1983" s="3">
        <v>2.0</v>
      </c>
    </row>
    <row r="1984">
      <c r="B1984" s="3" t="s">
        <v>77</v>
      </c>
      <c r="C1984" s="4" t="str">
        <f t="shared" ref="C1984:C2022" si="52">ROMAN(ROW()-1983)
</f>
        <v>I</v>
      </c>
      <c r="D1984" s="5" t="s">
        <v>1981</v>
      </c>
      <c r="E1984" s="20">
        <v>1.0</v>
      </c>
      <c r="F1984" s="19">
        <v>1.0</v>
      </c>
      <c r="G1984" s="19">
        <v>1.0</v>
      </c>
      <c r="H1984" s="3">
        <v>1.0</v>
      </c>
    </row>
    <row r="1985">
      <c r="C1985" s="4" t="str">
        <f t="shared" si="52"/>
        <v>II</v>
      </c>
      <c r="D1985" s="5" t="s">
        <v>1982</v>
      </c>
      <c r="E1985" s="23">
        <v>1.0</v>
      </c>
      <c r="F1985" s="19">
        <v>0.0</v>
      </c>
      <c r="G1985" s="17">
        <v>0.0</v>
      </c>
      <c r="H1985" s="3">
        <v>0.0</v>
      </c>
    </row>
    <row r="1986">
      <c r="C1986" s="4" t="str">
        <f t="shared" si="52"/>
        <v>III</v>
      </c>
      <c r="D1986" s="5" t="s">
        <v>1983</v>
      </c>
      <c r="E1986" s="22">
        <v>1.0</v>
      </c>
      <c r="F1986" s="16">
        <v>2.0</v>
      </c>
      <c r="G1986" s="17">
        <v>1.0</v>
      </c>
      <c r="H1986" s="3">
        <v>1.0</v>
      </c>
    </row>
    <row r="1987">
      <c r="C1987" s="4" t="str">
        <f t="shared" si="52"/>
        <v>IV</v>
      </c>
      <c r="D1987" s="5" t="s">
        <v>1984</v>
      </c>
      <c r="E1987" s="22">
        <v>1.0</v>
      </c>
      <c r="F1987" s="16">
        <v>2.0</v>
      </c>
      <c r="G1987" s="17">
        <v>1.0</v>
      </c>
      <c r="H1987" s="3">
        <v>1.0</v>
      </c>
    </row>
    <row r="1988">
      <c r="C1988" s="4" t="str">
        <f t="shared" si="52"/>
        <v>V</v>
      </c>
      <c r="D1988" s="5" t="s">
        <v>1985</v>
      </c>
      <c r="E1988" s="20">
        <v>2.0</v>
      </c>
      <c r="F1988" s="19">
        <v>2.0</v>
      </c>
      <c r="G1988" s="19">
        <v>2.0</v>
      </c>
      <c r="H1988" s="3">
        <v>2.0</v>
      </c>
    </row>
    <row r="1989">
      <c r="C1989" s="4" t="str">
        <f t="shared" si="52"/>
        <v>VI</v>
      </c>
      <c r="D1989" s="5" t="s">
        <v>1986</v>
      </c>
      <c r="E1989" s="20">
        <v>2.0</v>
      </c>
      <c r="F1989" s="19">
        <v>2.0</v>
      </c>
      <c r="G1989" s="19">
        <v>2.0</v>
      </c>
      <c r="H1989" s="3">
        <v>2.0</v>
      </c>
    </row>
    <row r="1990">
      <c r="C1990" s="4" t="str">
        <f t="shared" si="52"/>
        <v>VII</v>
      </c>
      <c r="D1990" s="5" t="s">
        <v>1987</v>
      </c>
      <c r="E1990" s="20">
        <v>2.0</v>
      </c>
      <c r="F1990" s="19">
        <v>2.0</v>
      </c>
      <c r="G1990" s="19">
        <v>2.0</v>
      </c>
      <c r="H1990" s="3">
        <v>2.0</v>
      </c>
    </row>
    <row r="1991">
      <c r="C1991" s="4" t="str">
        <f t="shared" si="52"/>
        <v>VIII</v>
      </c>
      <c r="D1991" s="5" t="s">
        <v>1988</v>
      </c>
      <c r="E1991" s="20">
        <v>2.0</v>
      </c>
      <c r="F1991" s="19">
        <v>2.0</v>
      </c>
      <c r="G1991" s="19">
        <v>2.0</v>
      </c>
      <c r="H1991" s="3">
        <v>2.0</v>
      </c>
    </row>
    <row r="1992">
      <c r="C1992" s="4" t="str">
        <f t="shared" si="52"/>
        <v>IX</v>
      </c>
      <c r="D1992" s="5" t="s">
        <v>1989</v>
      </c>
      <c r="E1992" s="20">
        <v>1.0</v>
      </c>
      <c r="F1992" s="19">
        <v>1.0</v>
      </c>
      <c r="G1992" s="19">
        <v>1.0</v>
      </c>
      <c r="H1992" s="3">
        <v>1.0</v>
      </c>
    </row>
    <row r="1993">
      <c r="C1993" s="4" t="str">
        <f t="shared" si="52"/>
        <v>X</v>
      </c>
      <c r="D1993" s="5" t="s">
        <v>1990</v>
      </c>
      <c r="E1993" s="20">
        <v>0.0</v>
      </c>
      <c r="F1993" s="19">
        <v>0.0</v>
      </c>
      <c r="G1993" s="19">
        <v>0.0</v>
      </c>
      <c r="H1993" s="3">
        <v>0.0</v>
      </c>
    </row>
    <row r="1994">
      <c r="C1994" s="4" t="str">
        <f t="shared" si="52"/>
        <v>XI</v>
      </c>
      <c r="D1994" s="5" t="s">
        <v>1991</v>
      </c>
      <c r="E1994" s="20">
        <v>1.0</v>
      </c>
      <c r="F1994" s="19">
        <v>1.0</v>
      </c>
      <c r="G1994" s="19">
        <v>1.0</v>
      </c>
      <c r="H1994" s="3">
        <v>1.0</v>
      </c>
    </row>
    <row r="1995">
      <c r="C1995" s="4" t="str">
        <f t="shared" si="52"/>
        <v>XII</v>
      </c>
      <c r="D1995" s="5" t="s">
        <v>1992</v>
      </c>
      <c r="E1995" s="20">
        <v>1.0</v>
      </c>
      <c r="F1995" s="19">
        <v>1.0</v>
      </c>
      <c r="G1995" s="19">
        <v>1.0</v>
      </c>
      <c r="H1995" s="3">
        <v>1.0</v>
      </c>
    </row>
    <row r="1996">
      <c r="C1996" s="4" t="str">
        <f t="shared" si="52"/>
        <v>XIII</v>
      </c>
      <c r="D1996" s="5" t="s">
        <v>1993</v>
      </c>
      <c r="E1996" s="20">
        <v>1.0</v>
      </c>
      <c r="F1996" s="19">
        <v>1.0</v>
      </c>
      <c r="G1996" s="19">
        <v>1.0</v>
      </c>
      <c r="H1996" s="3">
        <v>1.0</v>
      </c>
    </row>
    <row r="1997">
      <c r="C1997" s="4" t="str">
        <f t="shared" si="52"/>
        <v>XIV</v>
      </c>
      <c r="D1997" s="5" t="s">
        <v>1994</v>
      </c>
      <c r="E1997" s="20">
        <v>1.0</v>
      </c>
      <c r="F1997" s="19">
        <v>1.0</v>
      </c>
      <c r="G1997" s="19">
        <v>1.0</v>
      </c>
      <c r="H1997" s="3">
        <v>1.0</v>
      </c>
    </row>
    <row r="1998">
      <c r="C1998" s="4" t="str">
        <f t="shared" si="52"/>
        <v>XV</v>
      </c>
      <c r="D1998" s="5" t="s">
        <v>1995</v>
      </c>
      <c r="E1998" s="20">
        <v>1.0</v>
      </c>
      <c r="F1998" s="19">
        <v>1.0</v>
      </c>
      <c r="G1998" s="19">
        <v>1.0</v>
      </c>
      <c r="H1998" s="3">
        <v>1.0</v>
      </c>
    </row>
    <row r="1999">
      <c r="C1999" s="4" t="str">
        <f t="shared" si="52"/>
        <v>XVI</v>
      </c>
      <c r="D1999" s="5" t="s">
        <v>1996</v>
      </c>
      <c r="E1999" s="20">
        <v>1.0</v>
      </c>
      <c r="F1999" s="19">
        <v>1.0</v>
      </c>
      <c r="G1999" s="19">
        <v>1.0</v>
      </c>
      <c r="H1999" s="3">
        <v>1.0</v>
      </c>
    </row>
    <row r="2000">
      <c r="C2000" s="4" t="str">
        <f t="shared" si="52"/>
        <v>XVII</v>
      </c>
      <c r="D2000" s="5" t="s">
        <v>1997</v>
      </c>
      <c r="E2000" s="20">
        <v>1.0</v>
      </c>
      <c r="F2000" s="19">
        <v>1.0</v>
      </c>
      <c r="G2000" s="19">
        <v>1.0</v>
      </c>
      <c r="H2000" s="3">
        <v>1.0</v>
      </c>
    </row>
    <row r="2001">
      <c r="C2001" s="4" t="str">
        <f t="shared" si="52"/>
        <v>XVIII</v>
      </c>
      <c r="D2001" s="5" t="s">
        <v>1998</v>
      </c>
      <c r="E2001" s="20">
        <v>1.0</v>
      </c>
      <c r="F2001" s="19">
        <v>1.0</v>
      </c>
      <c r="G2001" s="19">
        <v>1.0</v>
      </c>
      <c r="H2001" s="3">
        <v>1.0</v>
      </c>
    </row>
    <row r="2002">
      <c r="C2002" s="4" t="str">
        <f t="shared" si="52"/>
        <v>XIX</v>
      </c>
      <c r="D2002" s="5" t="s">
        <v>1999</v>
      </c>
      <c r="E2002" s="20">
        <v>0.0</v>
      </c>
      <c r="F2002" s="19">
        <v>0.0</v>
      </c>
      <c r="G2002" s="19">
        <v>0.0</v>
      </c>
      <c r="H2002" s="3">
        <v>0.0</v>
      </c>
    </row>
    <row r="2003">
      <c r="C2003" s="4" t="str">
        <f t="shared" si="52"/>
        <v>XX</v>
      </c>
      <c r="D2003" s="5" t="s">
        <v>2000</v>
      </c>
      <c r="E2003" s="20">
        <v>1.0</v>
      </c>
      <c r="F2003" s="19">
        <v>1.0</v>
      </c>
      <c r="G2003" s="19">
        <v>1.0</v>
      </c>
      <c r="H2003" s="3">
        <v>1.0</v>
      </c>
    </row>
    <row r="2004">
      <c r="C2004" s="4" t="str">
        <f t="shared" si="52"/>
        <v>XXI</v>
      </c>
      <c r="D2004" s="5" t="s">
        <v>2001</v>
      </c>
      <c r="E2004" s="20">
        <v>1.0</v>
      </c>
      <c r="F2004" s="19">
        <v>1.0</v>
      </c>
      <c r="G2004" s="19">
        <v>1.0</v>
      </c>
      <c r="H2004" s="3">
        <v>1.0</v>
      </c>
    </row>
    <row r="2005">
      <c r="C2005" s="4" t="str">
        <f t="shared" si="52"/>
        <v>XXII</v>
      </c>
      <c r="D2005" s="5" t="s">
        <v>2002</v>
      </c>
      <c r="E2005" s="23">
        <v>1.0</v>
      </c>
      <c r="F2005" s="19">
        <v>2.0</v>
      </c>
      <c r="G2005" s="19">
        <v>2.0</v>
      </c>
      <c r="H2005" s="3">
        <v>2.0</v>
      </c>
    </row>
    <row r="2006">
      <c r="C2006" s="4" t="str">
        <f t="shared" si="52"/>
        <v>XXIII</v>
      </c>
      <c r="D2006" s="5" t="s">
        <v>2003</v>
      </c>
      <c r="E2006" s="22">
        <v>1.0</v>
      </c>
      <c r="F2006" s="16">
        <v>2.0</v>
      </c>
      <c r="G2006" s="17">
        <v>1.0</v>
      </c>
      <c r="H2006" s="3">
        <v>1.0</v>
      </c>
    </row>
    <row r="2007">
      <c r="C2007" s="4" t="str">
        <f t="shared" si="52"/>
        <v>XXIV</v>
      </c>
      <c r="D2007" s="5" t="s">
        <v>2004</v>
      </c>
      <c r="E2007" s="23">
        <v>1.0</v>
      </c>
      <c r="F2007" s="19">
        <v>2.0</v>
      </c>
      <c r="G2007" s="19">
        <v>2.0</v>
      </c>
      <c r="H2007" s="3">
        <v>2.0</v>
      </c>
    </row>
    <row r="2008">
      <c r="C2008" s="4" t="str">
        <f t="shared" si="52"/>
        <v>XXV</v>
      </c>
      <c r="D2008" s="5" t="s">
        <v>2005</v>
      </c>
      <c r="E2008" s="23">
        <v>1.0</v>
      </c>
      <c r="F2008" s="19">
        <v>2.0</v>
      </c>
      <c r="G2008" s="19">
        <v>2.0</v>
      </c>
      <c r="H2008" s="3">
        <v>2.0</v>
      </c>
    </row>
    <row r="2009">
      <c r="C2009" s="4" t="str">
        <f t="shared" si="52"/>
        <v>XXVI</v>
      </c>
      <c r="D2009" s="5" t="s">
        <v>2006</v>
      </c>
      <c r="E2009" s="20">
        <v>0.0</v>
      </c>
      <c r="F2009" s="19">
        <v>0.0</v>
      </c>
      <c r="G2009" s="19">
        <v>0.0</v>
      </c>
      <c r="H2009" s="3">
        <v>1.0</v>
      </c>
    </row>
    <row r="2010">
      <c r="C2010" s="4" t="str">
        <f t="shared" si="52"/>
        <v>XXVII</v>
      </c>
      <c r="D2010" s="5" t="s">
        <v>2007</v>
      </c>
      <c r="E2010" s="22">
        <v>0.0</v>
      </c>
      <c r="F2010" s="19">
        <v>0.0</v>
      </c>
      <c r="G2010" s="19">
        <v>0.0</v>
      </c>
      <c r="H2010" s="3">
        <v>0.0</v>
      </c>
    </row>
    <row r="2011">
      <c r="C2011" s="4" t="str">
        <f t="shared" si="52"/>
        <v>XXVIII</v>
      </c>
      <c r="D2011" s="5" t="s">
        <v>2008</v>
      </c>
      <c r="E2011" s="20">
        <v>0.0</v>
      </c>
      <c r="F2011" s="19">
        <v>0.0</v>
      </c>
      <c r="G2011" s="19">
        <v>0.0</v>
      </c>
      <c r="H2011" s="3">
        <v>0.0</v>
      </c>
    </row>
    <row r="2012">
      <c r="C2012" s="4" t="str">
        <f t="shared" si="52"/>
        <v>XXIX</v>
      </c>
      <c r="D2012" s="5" t="s">
        <v>2009</v>
      </c>
      <c r="E2012" s="20">
        <v>0.0</v>
      </c>
      <c r="F2012" s="19">
        <v>0.0</v>
      </c>
      <c r="G2012" s="19">
        <v>0.0</v>
      </c>
      <c r="H2012" s="3">
        <v>0.0</v>
      </c>
    </row>
    <row r="2013">
      <c r="C2013" s="4" t="str">
        <f t="shared" si="52"/>
        <v>XXX</v>
      </c>
      <c r="D2013" s="5" t="s">
        <v>2010</v>
      </c>
      <c r="E2013" s="20">
        <v>0.0</v>
      </c>
      <c r="F2013" s="19">
        <v>0.0</v>
      </c>
      <c r="G2013" s="19">
        <v>0.0</v>
      </c>
      <c r="H2013" s="3">
        <v>0.0</v>
      </c>
    </row>
    <row r="2014">
      <c r="C2014" s="4" t="str">
        <f t="shared" si="52"/>
        <v>XXXI</v>
      </c>
      <c r="D2014" s="5" t="s">
        <v>2011</v>
      </c>
      <c r="E2014" s="20">
        <v>0.0</v>
      </c>
      <c r="F2014" s="19">
        <v>0.0</v>
      </c>
      <c r="G2014" s="19">
        <v>0.0</v>
      </c>
      <c r="H2014" s="3">
        <v>0.0</v>
      </c>
    </row>
    <row r="2015">
      <c r="C2015" s="4" t="str">
        <f t="shared" si="52"/>
        <v>XXXII</v>
      </c>
      <c r="D2015" s="5" t="s">
        <v>2012</v>
      </c>
      <c r="E2015" s="20">
        <v>0.0</v>
      </c>
      <c r="F2015" s="19">
        <v>0.0</v>
      </c>
      <c r="G2015" s="19">
        <v>0.0</v>
      </c>
      <c r="H2015" s="3">
        <v>0.0</v>
      </c>
    </row>
    <row r="2016">
      <c r="C2016" s="4" t="str">
        <f t="shared" si="52"/>
        <v>XXXIII</v>
      </c>
      <c r="D2016" s="5" t="s">
        <v>2013</v>
      </c>
      <c r="E2016" s="20">
        <v>0.0</v>
      </c>
      <c r="F2016" s="19">
        <v>0.0</v>
      </c>
      <c r="G2016" s="19">
        <v>0.0</v>
      </c>
      <c r="H2016" s="3">
        <v>0.0</v>
      </c>
    </row>
    <row r="2017">
      <c r="C2017" s="4" t="str">
        <f t="shared" si="52"/>
        <v>XXXIV</v>
      </c>
      <c r="D2017" s="5" t="s">
        <v>2014</v>
      </c>
      <c r="E2017" s="20">
        <v>1.0</v>
      </c>
      <c r="F2017" s="19">
        <v>1.0</v>
      </c>
      <c r="G2017" s="19">
        <v>1.0</v>
      </c>
      <c r="H2017" s="3">
        <v>1.0</v>
      </c>
    </row>
    <row r="2018">
      <c r="C2018" s="4" t="str">
        <f t="shared" si="52"/>
        <v>XXXV</v>
      </c>
      <c r="D2018" s="5" t="s">
        <v>2015</v>
      </c>
      <c r="E2018" s="20">
        <v>1.0</v>
      </c>
      <c r="F2018" s="19">
        <v>1.0</v>
      </c>
      <c r="G2018" s="19">
        <v>1.0</v>
      </c>
      <c r="H2018" s="3">
        <v>1.0</v>
      </c>
    </row>
    <row r="2019">
      <c r="C2019" s="4" t="str">
        <f t="shared" si="52"/>
        <v>XXXVI</v>
      </c>
      <c r="D2019" s="5" t="s">
        <v>2016</v>
      </c>
      <c r="E2019" s="20">
        <v>0.0</v>
      </c>
      <c r="F2019" s="19">
        <v>0.0</v>
      </c>
      <c r="G2019" s="19">
        <v>0.0</v>
      </c>
      <c r="H2019" s="3">
        <v>0.0</v>
      </c>
    </row>
    <row r="2020">
      <c r="C2020" s="4" t="str">
        <f t="shared" si="52"/>
        <v>XXXVII</v>
      </c>
      <c r="D2020" s="5" t="s">
        <v>2017</v>
      </c>
      <c r="E2020" s="20">
        <v>0.0</v>
      </c>
      <c r="F2020" s="19">
        <v>0.0</v>
      </c>
      <c r="G2020" s="19">
        <v>0.0</v>
      </c>
      <c r="H2020" s="3">
        <v>0.0</v>
      </c>
    </row>
    <row r="2021">
      <c r="C2021" s="4" t="str">
        <f t="shared" si="52"/>
        <v>XXXVIII</v>
      </c>
      <c r="D2021" s="5" t="s">
        <v>2018</v>
      </c>
      <c r="E2021" s="20">
        <v>0.0</v>
      </c>
      <c r="F2021" s="19">
        <v>0.0</v>
      </c>
      <c r="G2021" s="19">
        <v>0.0</v>
      </c>
      <c r="H2021" s="3">
        <v>0.0</v>
      </c>
    </row>
    <row r="2022">
      <c r="C2022" s="4" t="str">
        <f t="shared" si="52"/>
        <v>XXXIX</v>
      </c>
      <c r="D2022" s="5" t="s">
        <v>2019</v>
      </c>
      <c r="E2022" s="20">
        <v>0.0</v>
      </c>
      <c r="F2022" s="19">
        <v>0.0</v>
      </c>
      <c r="G2022" s="19">
        <v>0.0</v>
      </c>
      <c r="H2022" s="3">
        <v>0.0</v>
      </c>
    </row>
    <row r="2023">
      <c r="B2023" s="3" t="s">
        <v>106</v>
      </c>
      <c r="C2023" s="4" t="str">
        <f t="shared" ref="C2023:C2061" si="53">ROMAN(ROW()-2022)
</f>
        <v>I</v>
      </c>
      <c r="D2023" s="5" t="s">
        <v>2020</v>
      </c>
      <c r="E2023" s="20">
        <v>0.0</v>
      </c>
      <c r="F2023" s="19">
        <v>0.0</v>
      </c>
      <c r="G2023" s="19">
        <v>0.0</v>
      </c>
      <c r="H2023" s="3">
        <v>0.0</v>
      </c>
    </row>
    <row r="2024">
      <c r="C2024" s="4" t="str">
        <f t="shared" si="53"/>
        <v>II</v>
      </c>
      <c r="D2024" s="5" t="s">
        <v>2021</v>
      </c>
      <c r="E2024" s="20">
        <v>0.0</v>
      </c>
      <c r="F2024" s="19">
        <v>0.0</v>
      </c>
      <c r="G2024" s="19">
        <v>0.0</v>
      </c>
      <c r="H2024" s="3">
        <v>0.0</v>
      </c>
    </row>
    <row r="2025">
      <c r="C2025" s="4" t="str">
        <f t="shared" si="53"/>
        <v>III</v>
      </c>
      <c r="D2025" s="5" t="s">
        <v>2022</v>
      </c>
      <c r="E2025" s="20">
        <v>0.0</v>
      </c>
      <c r="F2025" s="19">
        <v>0.0</v>
      </c>
      <c r="G2025" s="19">
        <v>0.0</v>
      </c>
      <c r="H2025" s="3">
        <v>0.0</v>
      </c>
    </row>
    <row r="2026">
      <c r="C2026" s="4" t="str">
        <f t="shared" si="53"/>
        <v>IV</v>
      </c>
      <c r="D2026" s="5" t="s">
        <v>2023</v>
      </c>
      <c r="E2026" s="20">
        <v>2.0</v>
      </c>
      <c r="F2026" s="19">
        <v>2.0</v>
      </c>
      <c r="G2026" s="19">
        <v>2.0</v>
      </c>
      <c r="H2026" s="3">
        <v>2.0</v>
      </c>
    </row>
    <row r="2027">
      <c r="C2027" s="4" t="str">
        <f t="shared" si="53"/>
        <v>V</v>
      </c>
      <c r="D2027" s="5" t="s">
        <v>2024</v>
      </c>
      <c r="E2027" s="20">
        <v>0.0</v>
      </c>
      <c r="F2027" s="19">
        <v>0.0</v>
      </c>
      <c r="G2027" s="19">
        <v>0.0</v>
      </c>
      <c r="H2027" s="3">
        <v>0.0</v>
      </c>
    </row>
    <row r="2028">
      <c r="C2028" s="4" t="str">
        <f t="shared" si="53"/>
        <v>VI</v>
      </c>
      <c r="D2028" s="5" t="s">
        <v>2025</v>
      </c>
      <c r="E2028" s="20">
        <v>0.0</v>
      </c>
      <c r="F2028" s="19">
        <v>0.0</v>
      </c>
      <c r="G2028" s="19">
        <v>0.0</v>
      </c>
      <c r="H2028" s="3">
        <v>0.0</v>
      </c>
    </row>
    <row r="2029">
      <c r="C2029" s="4" t="str">
        <f t="shared" si="53"/>
        <v>VII</v>
      </c>
      <c r="D2029" s="5" t="s">
        <v>2026</v>
      </c>
      <c r="E2029" s="20">
        <v>1.0</v>
      </c>
      <c r="F2029" s="19">
        <v>1.0</v>
      </c>
      <c r="G2029" s="19">
        <v>1.0</v>
      </c>
      <c r="H2029" s="3">
        <v>1.0</v>
      </c>
    </row>
    <row r="2030">
      <c r="C2030" s="4" t="str">
        <f t="shared" si="53"/>
        <v>VIII</v>
      </c>
      <c r="D2030" s="5" t="s">
        <v>2027</v>
      </c>
      <c r="E2030" s="20">
        <v>0.0</v>
      </c>
      <c r="F2030" s="19">
        <v>0.0</v>
      </c>
      <c r="G2030" s="19">
        <v>0.0</v>
      </c>
      <c r="H2030" s="3">
        <v>0.0</v>
      </c>
    </row>
    <row r="2031">
      <c r="C2031" s="4" t="str">
        <f t="shared" si="53"/>
        <v>IX</v>
      </c>
      <c r="D2031" s="5" t="s">
        <v>2028</v>
      </c>
      <c r="E2031" s="22">
        <v>1.0</v>
      </c>
      <c r="F2031" s="16">
        <v>0.0</v>
      </c>
      <c r="G2031" s="17">
        <v>1.0</v>
      </c>
      <c r="H2031" s="3">
        <v>1.0</v>
      </c>
    </row>
    <row r="2032">
      <c r="C2032" s="4" t="str">
        <f t="shared" si="53"/>
        <v>X</v>
      </c>
      <c r="D2032" s="5" t="s">
        <v>2029</v>
      </c>
      <c r="E2032" s="22">
        <v>0.0</v>
      </c>
      <c r="F2032" s="16">
        <v>1.0</v>
      </c>
      <c r="G2032" s="17">
        <v>0.0</v>
      </c>
      <c r="H2032" s="3">
        <v>0.0</v>
      </c>
    </row>
    <row r="2033">
      <c r="C2033" s="4" t="str">
        <f t="shared" si="53"/>
        <v>XI</v>
      </c>
      <c r="D2033" s="5" t="s">
        <v>2030</v>
      </c>
      <c r="E2033" s="20">
        <v>0.0</v>
      </c>
      <c r="F2033" s="19">
        <v>0.0</v>
      </c>
      <c r="G2033" s="19">
        <v>0.0</v>
      </c>
      <c r="H2033" s="3">
        <v>0.0</v>
      </c>
    </row>
    <row r="2034">
      <c r="C2034" s="4" t="str">
        <f t="shared" si="53"/>
        <v>XII</v>
      </c>
      <c r="D2034" s="5" t="s">
        <v>2031</v>
      </c>
      <c r="E2034" s="20">
        <v>0.0</v>
      </c>
      <c r="F2034" s="19">
        <v>0.0</v>
      </c>
      <c r="G2034" s="19">
        <v>0.0</v>
      </c>
      <c r="H2034" s="3">
        <v>0.0</v>
      </c>
    </row>
    <row r="2035">
      <c r="C2035" s="4" t="str">
        <f t="shared" si="53"/>
        <v>XIII</v>
      </c>
      <c r="D2035" s="5" t="s">
        <v>2032</v>
      </c>
      <c r="E2035" s="20">
        <v>1.0</v>
      </c>
      <c r="F2035" s="19">
        <v>1.0</v>
      </c>
      <c r="G2035" s="19">
        <v>1.0</v>
      </c>
      <c r="H2035" s="3">
        <v>1.0</v>
      </c>
    </row>
    <row r="2036">
      <c r="C2036" s="4" t="str">
        <f t="shared" si="53"/>
        <v>XIV</v>
      </c>
      <c r="D2036" s="5" t="s">
        <v>2033</v>
      </c>
      <c r="E2036" s="20">
        <v>0.0</v>
      </c>
      <c r="F2036" s="19">
        <v>0.0</v>
      </c>
      <c r="G2036" s="17">
        <v>0.0</v>
      </c>
      <c r="H2036" s="3">
        <v>0.0</v>
      </c>
    </row>
    <row r="2037">
      <c r="C2037" s="4" t="str">
        <f t="shared" si="53"/>
        <v>XV</v>
      </c>
      <c r="D2037" s="5" t="s">
        <v>2034</v>
      </c>
      <c r="E2037" s="22">
        <v>1.0</v>
      </c>
      <c r="F2037" s="16">
        <v>2.0</v>
      </c>
      <c r="G2037" s="17">
        <v>1.0</v>
      </c>
      <c r="H2037" s="3">
        <v>1.0</v>
      </c>
    </row>
    <row r="2038">
      <c r="C2038" s="4" t="str">
        <f t="shared" si="53"/>
        <v>XVI</v>
      </c>
      <c r="D2038" s="5" t="s">
        <v>2035</v>
      </c>
      <c r="E2038" s="22">
        <v>2.0</v>
      </c>
      <c r="F2038" s="16">
        <v>1.0</v>
      </c>
      <c r="G2038" s="17">
        <v>2.0</v>
      </c>
      <c r="H2038" s="3">
        <v>2.0</v>
      </c>
    </row>
    <row r="2039">
      <c r="C2039" s="4" t="str">
        <f t="shared" si="53"/>
        <v>XVII</v>
      </c>
      <c r="D2039" s="5" t="s">
        <v>2036</v>
      </c>
      <c r="E2039" s="22">
        <v>1.0</v>
      </c>
      <c r="F2039" s="16">
        <v>2.0</v>
      </c>
      <c r="G2039" s="17">
        <v>1.0</v>
      </c>
      <c r="H2039" s="3">
        <v>1.0</v>
      </c>
    </row>
    <row r="2040">
      <c r="C2040" s="4" t="str">
        <f t="shared" si="53"/>
        <v>XVIII</v>
      </c>
      <c r="D2040" s="5" t="s">
        <v>2037</v>
      </c>
      <c r="E2040" s="22">
        <v>1.0</v>
      </c>
      <c r="F2040" s="16">
        <v>2.0</v>
      </c>
      <c r="G2040" s="17">
        <v>1.0</v>
      </c>
      <c r="H2040" s="3">
        <v>1.0</v>
      </c>
    </row>
    <row r="2041">
      <c r="C2041" s="4" t="str">
        <f t="shared" si="53"/>
        <v>XIX</v>
      </c>
      <c r="D2041" s="5" t="s">
        <v>2038</v>
      </c>
      <c r="E2041" s="20">
        <v>1.0</v>
      </c>
      <c r="F2041" s="19">
        <v>1.0</v>
      </c>
      <c r="G2041" s="16">
        <v>0.0</v>
      </c>
      <c r="H2041" s="3">
        <v>1.0</v>
      </c>
    </row>
    <row r="2042">
      <c r="C2042" s="4" t="str">
        <f t="shared" si="53"/>
        <v>XX</v>
      </c>
      <c r="D2042" s="5" t="s">
        <v>2039</v>
      </c>
      <c r="E2042" s="20">
        <v>0.0</v>
      </c>
      <c r="F2042" s="19">
        <v>0.0</v>
      </c>
      <c r="G2042" s="19">
        <v>0.0</v>
      </c>
      <c r="H2042" s="3">
        <v>0.0</v>
      </c>
    </row>
    <row r="2043">
      <c r="C2043" s="4" t="str">
        <f t="shared" si="53"/>
        <v>XXI</v>
      </c>
      <c r="D2043" s="5" t="s">
        <v>2040</v>
      </c>
      <c r="E2043" s="20">
        <v>2.0</v>
      </c>
      <c r="F2043" s="19">
        <v>2.0</v>
      </c>
      <c r="G2043" s="19">
        <v>2.0</v>
      </c>
      <c r="H2043" s="3">
        <v>2.0</v>
      </c>
    </row>
    <row r="2044">
      <c r="C2044" s="4" t="str">
        <f t="shared" si="53"/>
        <v>XXII</v>
      </c>
      <c r="D2044" s="5" t="s">
        <v>2041</v>
      </c>
      <c r="E2044" s="20">
        <v>0.0</v>
      </c>
      <c r="F2044" s="19">
        <v>0.0</v>
      </c>
      <c r="G2044" s="16">
        <v>1.0</v>
      </c>
      <c r="H2044" s="3">
        <v>0.0</v>
      </c>
    </row>
    <row r="2045">
      <c r="C2045" s="4" t="str">
        <f t="shared" si="53"/>
        <v>XXIII</v>
      </c>
      <c r="D2045" s="5" t="s">
        <v>2042</v>
      </c>
      <c r="E2045" s="20">
        <v>0.0</v>
      </c>
      <c r="F2045" s="19">
        <v>0.0</v>
      </c>
      <c r="G2045" s="19">
        <v>0.0</v>
      </c>
      <c r="H2045" s="3">
        <v>0.0</v>
      </c>
    </row>
    <row r="2046">
      <c r="C2046" s="4" t="str">
        <f t="shared" si="53"/>
        <v>XXIV</v>
      </c>
      <c r="D2046" s="5" t="s">
        <v>2043</v>
      </c>
      <c r="E2046" s="20">
        <v>0.0</v>
      </c>
      <c r="F2046" s="19">
        <v>0.0</v>
      </c>
      <c r="G2046" s="19">
        <v>0.0</v>
      </c>
      <c r="H2046" s="3">
        <v>0.0</v>
      </c>
    </row>
    <row r="2047">
      <c r="C2047" s="4" t="str">
        <f t="shared" si="53"/>
        <v>XXV</v>
      </c>
      <c r="D2047" s="5" t="s">
        <v>2044</v>
      </c>
      <c r="E2047" s="20">
        <v>0.0</v>
      </c>
      <c r="F2047" s="19">
        <v>0.0</v>
      </c>
      <c r="G2047" s="19">
        <v>0.0</v>
      </c>
      <c r="H2047" s="3">
        <v>0.0</v>
      </c>
    </row>
    <row r="2048">
      <c r="C2048" s="4" t="str">
        <f t="shared" si="53"/>
        <v>XXVI</v>
      </c>
      <c r="D2048" s="5" t="s">
        <v>2045</v>
      </c>
      <c r="E2048" s="20">
        <v>2.0</v>
      </c>
      <c r="F2048" s="19">
        <v>2.0</v>
      </c>
      <c r="G2048" s="19">
        <v>2.0</v>
      </c>
      <c r="H2048" s="3">
        <v>2.0</v>
      </c>
    </row>
    <row r="2049">
      <c r="C2049" s="4" t="str">
        <f t="shared" si="53"/>
        <v>XXVII</v>
      </c>
      <c r="D2049" s="5" t="s">
        <v>2046</v>
      </c>
      <c r="E2049" s="20">
        <v>2.0</v>
      </c>
      <c r="F2049" s="19">
        <v>2.0</v>
      </c>
      <c r="G2049" s="19">
        <v>2.0</v>
      </c>
      <c r="H2049" s="3">
        <v>2.0</v>
      </c>
    </row>
    <row r="2050">
      <c r="C2050" s="4" t="str">
        <f t="shared" si="53"/>
        <v>XXVIII</v>
      </c>
      <c r="D2050" s="5" t="s">
        <v>2047</v>
      </c>
      <c r="E2050" s="20">
        <v>1.0</v>
      </c>
      <c r="F2050" s="19">
        <v>1.0</v>
      </c>
      <c r="G2050" s="19">
        <v>1.0</v>
      </c>
      <c r="H2050" s="3">
        <v>1.0</v>
      </c>
    </row>
    <row r="2051">
      <c r="C2051" s="4" t="str">
        <f t="shared" si="53"/>
        <v>XXIX</v>
      </c>
      <c r="D2051" s="5" t="s">
        <v>2048</v>
      </c>
      <c r="E2051" s="20">
        <v>1.0</v>
      </c>
      <c r="F2051" s="19">
        <v>1.0</v>
      </c>
      <c r="G2051" s="19">
        <v>1.0</v>
      </c>
      <c r="H2051" s="3">
        <v>1.0</v>
      </c>
    </row>
    <row r="2052">
      <c r="C2052" s="4" t="str">
        <f t="shared" si="53"/>
        <v>XXX</v>
      </c>
      <c r="D2052" s="5" t="s">
        <v>2049</v>
      </c>
      <c r="E2052" s="20">
        <v>2.0</v>
      </c>
      <c r="F2052" s="19">
        <v>2.0</v>
      </c>
      <c r="G2052" s="19">
        <v>2.0</v>
      </c>
      <c r="H2052" s="3">
        <v>2.0</v>
      </c>
    </row>
    <row r="2053">
      <c r="C2053" s="4" t="str">
        <f t="shared" si="53"/>
        <v>XXXI</v>
      </c>
      <c r="D2053" s="5" t="s">
        <v>2050</v>
      </c>
      <c r="E2053" s="20">
        <v>2.0</v>
      </c>
      <c r="F2053" s="19">
        <v>2.0</v>
      </c>
      <c r="G2053" s="19">
        <v>2.0</v>
      </c>
      <c r="H2053" s="3">
        <v>2.0</v>
      </c>
    </row>
    <row r="2054">
      <c r="C2054" s="4" t="str">
        <f t="shared" si="53"/>
        <v>XXXII</v>
      </c>
      <c r="D2054" s="5" t="s">
        <v>2051</v>
      </c>
      <c r="E2054" s="20">
        <v>1.0</v>
      </c>
      <c r="F2054" s="19">
        <v>1.0</v>
      </c>
      <c r="G2054" s="19">
        <v>1.0</v>
      </c>
      <c r="H2054" s="3">
        <v>1.0</v>
      </c>
    </row>
    <row r="2055">
      <c r="C2055" s="4" t="str">
        <f t="shared" si="53"/>
        <v>XXXIII</v>
      </c>
      <c r="D2055" s="5" t="s">
        <v>2052</v>
      </c>
      <c r="E2055" s="20">
        <v>2.0</v>
      </c>
      <c r="F2055" s="19">
        <v>2.0</v>
      </c>
      <c r="G2055" s="19">
        <v>2.0</v>
      </c>
      <c r="H2055" s="3">
        <v>2.0</v>
      </c>
    </row>
    <row r="2056">
      <c r="C2056" s="4" t="str">
        <f t="shared" si="53"/>
        <v>XXXIV</v>
      </c>
      <c r="D2056" s="5" t="s">
        <v>2053</v>
      </c>
      <c r="E2056" s="20">
        <v>0.0</v>
      </c>
      <c r="F2056" s="19">
        <v>0.0</v>
      </c>
      <c r="G2056" s="19">
        <v>0.0</v>
      </c>
      <c r="H2056" s="3">
        <v>0.0</v>
      </c>
    </row>
    <row r="2057">
      <c r="C2057" s="4" t="str">
        <f t="shared" si="53"/>
        <v>XXXV</v>
      </c>
      <c r="D2057" s="5" t="s">
        <v>2054</v>
      </c>
      <c r="E2057" s="20">
        <v>2.0</v>
      </c>
      <c r="F2057" s="19">
        <v>2.0</v>
      </c>
      <c r="G2057" s="19">
        <v>2.0</v>
      </c>
      <c r="H2057" s="3">
        <v>2.0</v>
      </c>
    </row>
    <row r="2058">
      <c r="C2058" s="4" t="str">
        <f t="shared" si="53"/>
        <v>XXXVI</v>
      </c>
      <c r="D2058" s="5" t="s">
        <v>2055</v>
      </c>
      <c r="E2058" s="20">
        <v>0.0</v>
      </c>
      <c r="F2058" s="19">
        <v>0.0</v>
      </c>
      <c r="G2058" s="19">
        <v>0.0</v>
      </c>
      <c r="H2058" s="3">
        <v>0.0</v>
      </c>
    </row>
    <row r="2059">
      <c r="C2059" s="4" t="str">
        <f t="shared" si="53"/>
        <v>XXXVII</v>
      </c>
      <c r="D2059" s="5" t="s">
        <v>2056</v>
      </c>
      <c r="E2059" s="20">
        <v>0.0</v>
      </c>
      <c r="F2059" s="19">
        <v>0.0</v>
      </c>
      <c r="G2059" s="16">
        <v>1.0</v>
      </c>
      <c r="H2059" s="3">
        <v>0.0</v>
      </c>
    </row>
    <row r="2060">
      <c r="C2060" s="4" t="str">
        <f t="shared" si="53"/>
        <v>XXXVIII</v>
      </c>
      <c r="D2060" s="5" t="s">
        <v>2057</v>
      </c>
      <c r="E2060" s="20">
        <v>0.0</v>
      </c>
      <c r="F2060" s="19">
        <v>0.0</v>
      </c>
      <c r="G2060" s="16">
        <v>1.0</v>
      </c>
      <c r="H2060" s="3">
        <v>0.0</v>
      </c>
    </row>
    <row r="2061">
      <c r="C2061" s="4" t="str">
        <f t="shared" si="53"/>
        <v>XXXIX</v>
      </c>
      <c r="D2061" s="5" t="s">
        <v>2058</v>
      </c>
      <c r="E2061" s="20">
        <v>0.0</v>
      </c>
      <c r="F2061" s="19">
        <v>0.0</v>
      </c>
      <c r="G2061" s="19">
        <v>0.0</v>
      </c>
      <c r="H2061" s="3">
        <v>0.0</v>
      </c>
    </row>
    <row r="2062">
      <c r="B2062" s="3" t="s">
        <v>138</v>
      </c>
      <c r="C2062" s="4" t="str">
        <f t="shared" ref="C2062:C2091" si="54">ROMAN(ROW()-2061)
</f>
        <v>I</v>
      </c>
      <c r="D2062" s="5" t="s">
        <v>2059</v>
      </c>
      <c r="E2062" s="20">
        <v>1.0</v>
      </c>
      <c r="F2062" s="19">
        <v>1.0</v>
      </c>
      <c r="G2062" s="19">
        <v>1.0</v>
      </c>
      <c r="H2062" s="3">
        <v>1.0</v>
      </c>
    </row>
    <row r="2063">
      <c r="C2063" s="4" t="str">
        <f t="shared" si="54"/>
        <v>II</v>
      </c>
      <c r="D2063" s="5" t="s">
        <v>2060</v>
      </c>
      <c r="E2063" s="20">
        <v>1.0</v>
      </c>
      <c r="F2063" s="19">
        <v>1.0</v>
      </c>
      <c r="G2063" s="19">
        <v>1.0</v>
      </c>
      <c r="H2063" s="3">
        <v>1.0</v>
      </c>
    </row>
    <row r="2064">
      <c r="C2064" s="4" t="str">
        <f t="shared" si="54"/>
        <v>III</v>
      </c>
      <c r="D2064" s="5" t="s">
        <v>2061</v>
      </c>
      <c r="E2064" s="20">
        <v>1.0</v>
      </c>
      <c r="F2064" s="19">
        <v>1.0</v>
      </c>
      <c r="G2064" s="19">
        <v>1.0</v>
      </c>
      <c r="H2064" s="3">
        <v>1.0</v>
      </c>
    </row>
    <row r="2065">
      <c r="C2065" s="4" t="str">
        <f t="shared" si="54"/>
        <v>IV</v>
      </c>
      <c r="D2065" s="5" t="s">
        <v>2062</v>
      </c>
      <c r="E2065" s="20">
        <v>0.0</v>
      </c>
      <c r="F2065" s="19">
        <v>0.0</v>
      </c>
      <c r="G2065" s="19">
        <v>0.0</v>
      </c>
      <c r="H2065" s="3">
        <v>0.0</v>
      </c>
    </row>
    <row r="2066">
      <c r="C2066" s="4" t="str">
        <f t="shared" si="54"/>
        <v>V</v>
      </c>
      <c r="D2066" s="5" t="s">
        <v>2063</v>
      </c>
      <c r="E2066" s="20">
        <v>1.0</v>
      </c>
      <c r="F2066" s="19">
        <v>1.0</v>
      </c>
      <c r="G2066" s="19">
        <v>1.0</v>
      </c>
      <c r="H2066" s="3">
        <v>1.0</v>
      </c>
    </row>
    <row r="2067">
      <c r="C2067" s="4" t="str">
        <f t="shared" si="54"/>
        <v>VI</v>
      </c>
      <c r="D2067" s="5" t="s">
        <v>2064</v>
      </c>
      <c r="E2067" s="20">
        <v>1.0</v>
      </c>
      <c r="F2067" s="19">
        <v>1.0</v>
      </c>
      <c r="G2067" s="19">
        <v>1.0</v>
      </c>
      <c r="H2067" s="3">
        <v>1.0</v>
      </c>
    </row>
    <row r="2068">
      <c r="C2068" s="4" t="str">
        <f t="shared" si="54"/>
        <v>VII</v>
      </c>
      <c r="D2068" s="5" t="s">
        <v>2065</v>
      </c>
      <c r="E2068" s="20">
        <v>1.0</v>
      </c>
      <c r="F2068" s="19">
        <v>1.0</v>
      </c>
      <c r="G2068" s="19">
        <v>1.0</v>
      </c>
      <c r="H2068" s="3">
        <v>1.0</v>
      </c>
    </row>
    <row r="2069">
      <c r="C2069" s="4" t="str">
        <f t="shared" si="54"/>
        <v>VIII</v>
      </c>
      <c r="D2069" s="5" t="s">
        <v>2066</v>
      </c>
      <c r="E2069" s="20">
        <v>1.0</v>
      </c>
      <c r="F2069" s="19">
        <v>1.0</v>
      </c>
      <c r="G2069" s="19">
        <v>1.0</v>
      </c>
      <c r="H2069" s="3">
        <v>1.0</v>
      </c>
    </row>
    <row r="2070">
      <c r="C2070" s="4" t="str">
        <f t="shared" si="54"/>
        <v>IX</v>
      </c>
      <c r="D2070" s="5" t="s">
        <v>2067</v>
      </c>
      <c r="E2070" s="20">
        <v>2.0</v>
      </c>
      <c r="F2070" s="19">
        <v>2.0</v>
      </c>
      <c r="G2070" s="19">
        <v>2.0</v>
      </c>
      <c r="H2070" s="3">
        <v>2.0</v>
      </c>
    </row>
    <row r="2071">
      <c r="C2071" s="4" t="str">
        <f t="shared" si="54"/>
        <v>X</v>
      </c>
      <c r="D2071" s="5" t="s">
        <v>2068</v>
      </c>
      <c r="E2071" s="20">
        <v>1.0</v>
      </c>
      <c r="F2071" s="17">
        <v>1.0</v>
      </c>
      <c r="G2071" s="19">
        <v>1.0</v>
      </c>
      <c r="H2071" s="3">
        <v>1.0</v>
      </c>
    </row>
    <row r="2072">
      <c r="C2072" s="4" t="str">
        <f t="shared" si="54"/>
        <v>XI</v>
      </c>
      <c r="D2072" s="5" t="s">
        <v>2069</v>
      </c>
      <c r="E2072" s="20">
        <v>0.0</v>
      </c>
      <c r="F2072" s="19">
        <v>0.0</v>
      </c>
      <c r="G2072" s="19">
        <v>0.0</v>
      </c>
      <c r="H2072" s="3">
        <v>0.0</v>
      </c>
    </row>
    <row r="2073">
      <c r="C2073" s="4" t="str">
        <f t="shared" si="54"/>
        <v>XII</v>
      </c>
      <c r="D2073" s="5" t="s">
        <v>2070</v>
      </c>
      <c r="E2073" s="20">
        <v>1.0</v>
      </c>
      <c r="F2073" s="19">
        <v>1.0</v>
      </c>
      <c r="G2073" s="19">
        <v>1.0</v>
      </c>
      <c r="H2073" s="3">
        <v>1.0</v>
      </c>
    </row>
    <row r="2074">
      <c r="C2074" s="4" t="str">
        <f t="shared" si="54"/>
        <v>XIII</v>
      </c>
      <c r="D2074" s="5" t="s">
        <v>2071</v>
      </c>
      <c r="E2074" s="23">
        <v>1.0</v>
      </c>
      <c r="F2074" s="17">
        <v>0.0</v>
      </c>
      <c r="G2074" s="19">
        <v>0.0</v>
      </c>
      <c r="H2074" s="3">
        <v>0.0</v>
      </c>
    </row>
    <row r="2075">
      <c r="C2075" s="4" t="str">
        <f t="shared" si="54"/>
        <v>XIV</v>
      </c>
      <c r="D2075" s="5" t="s">
        <v>2072</v>
      </c>
      <c r="E2075" s="20">
        <v>1.0</v>
      </c>
      <c r="F2075" s="19">
        <v>1.0</v>
      </c>
      <c r="G2075" s="16">
        <v>0.0</v>
      </c>
      <c r="H2075" s="3">
        <v>1.0</v>
      </c>
    </row>
    <row r="2076">
      <c r="C2076" s="4" t="str">
        <f t="shared" si="54"/>
        <v>XV</v>
      </c>
      <c r="D2076" s="5" t="s">
        <v>2073</v>
      </c>
      <c r="E2076" s="20">
        <v>0.0</v>
      </c>
      <c r="F2076" s="19">
        <v>0.0</v>
      </c>
      <c r="G2076" s="19">
        <v>0.0</v>
      </c>
      <c r="H2076" s="3">
        <v>0.0</v>
      </c>
    </row>
    <row r="2077">
      <c r="C2077" s="4" t="str">
        <f t="shared" si="54"/>
        <v>XVI</v>
      </c>
      <c r="D2077" s="5" t="s">
        <v>2074</v>
      </c>
      <c r="E2077" s="20">
        <v>1.0</v>
      </c>
      <c r="F2077" s="19">
        <v>1.0</v>
      </c>
      <c r="G2077" s="19">
        <v>1.0</v>
      </c>
      <c r="H2077" s="3">
        <v>1.0</v>
      </c>
    </row>
    <row r="2078">
      <c r="C2078" s="4" t="str">
        <f t="shared" si="54"/>
        <v>XVII</v>
      </c>
      <c r="D2078" s="5" t="s">
        <v>2075</v>
      </c>
      <c r="E2078" s="20">
        <v>1.0</v>
      </c>
      <c r="F2078" s="19">
        <v>1.0</v>
      </c>
      <c r="G2078" s="16">
        <v>0.0</v>
      </c>
      <c r="H2078" s="3">
        <v>1.0</v>
      </c>
    </row>
    <row r="2079">
      <c r="C2079" s="4" t="str">
        <f t="shared" si="54"/>
        <v>XVIII</v>
      </c>
      <c r="D2079" s="5" t="s">
        <v>2076</v>
      </c>
      <c r="E2079" s="20">
        <v>1.0</v>
      </c>
      <c r="F2079" s="19">
        <v>1.0</v>
      </c>
      <c r="G2079" s="16">
        <v>0.0</v>
      </c>
      <c r="H2079" s="3">
        <v>1.0</v>
      </c>
    </row>
    <row r="2080">
      <c r="C2080" s="4" t="str">
        <f t="shared" si="54"/>
        <v>XIX</v>
      </c>
      <c r="D2080" s="5" t="s">
        <v>2077</v>
      </c>
      <c r="E2080" s="20">
        <v>1.0</v>
      </c>
      <c r="F2080" s="19">
        <v>1.0</v>
      </c>
      <c r="G2080" s="16">
        <v>0.0</v>
      </c>
      <c r="H2080" s="3">
        <v>1.0</v>
      </c>
    </row>
    <row r="2081">
      <c r="C2081" s="4" t="str">
        <f t="shared" si="54"/>
        <v>XX</v>
      </c>
      <c r="D2081" s="5" t="s">
        <v>2078</v>
      </c>
      <c r="E2081" s="20">
        <v>1.0</v>
      </c>
      <c r="F2081" s="19">
        <v>1.0</v>
      </c>
      <c r="G2081" s="16">
        <v>0.0</v>
      </c>
      <c r="H2081" s="3">
        <v>1.0</v>
      </c>
    </row>
    <row r="2082">
      <c r="C2082" s="4" t="str">
        <f t="shared" si="54"/>
        <v>XXI</v>
      </c>
      <c r="D2082" s="5" t="s">
        <v>2079</v>
      </c>
      <c r="E2082" s="20">
        <v>0.0</v>
      </c>
      <c r="F2082" s="19">
        <v>0.0</v>
      </c>
      <c r="G2082" s="19">
        <v>0.0</v>
      </c>
      <c r="H2082" s="3">
        <v>0.0</v>
      </c>
    </row>
    <row r="2083">
      <c r="C2083" s="4" t="str">
        <f t="shared" si="54"/>
        <v>XXII</v>
      </c>
      <c r="D2083" s="5" t="s">
        <v>2080</v>
      </c>
      <c r="E2083" s="20">
        <v>1.0</v>
      </c>
      <c r="F2083" s="19">
        <v>1.0</v>
      </c>
      <c r="G2083" s="19">
        <v>1.0</v>
      </c>
      <c r="H2083" s="3">
        <v>1.0</v>
      </c>
    </row>
    <row r="2084">
      <c r="C2084" s="4" t="str">
        <f t="shared" si="54"/>
        <v>XXIII</v>
      </c>
      <c r="D2084" s="5" t="s">
        <v>2081</v>
      </c>
      <c r="E2084" s="20">
        <v>0.0</v>
      </c>
      <c r="F2084" s="19">
        <v>0.0</v>
      </c>
      <c r="G2084" s="19">
        <v>0.0</v>
      </c>
      <c r="H2084" s="3">
        <v>0.0</v>
      </c>
    </row>
    <row r="2085">
      <c r="C2085" s="4" t="str">
        <f t="shared" si="54"/>
        <v>XXIV</v>
      </c>
      <c r="D2085" s="5" t="s">
        <v>2082</v>
      </c>
      <c r="E2085" s="20">
        <v>0.0</v>
      </c>
      <c r="F2085" s="19">
        <v>0.0</v>
      </c>
      <c r="G2085" s="19">
        <v>0.0</v>
      </c>
      <c r="H2085" s="3">
        <v>0.0</v>
      </c>
    </row>
    <row r="2086">
      <c r="C2086" s="4" t="str">
        <f t="shared" si="54"/>
        <v>XXV</v>
      </c>
      <c r="D2086" s="5" t="s">
        <v>2083</v>
      </c>
      <c r="E2086" s="20">
        <v>0.0</v>
      </c>
      <c r="F2086" s="19">
        <v>0.0</v>
      </c>
      <c r="G2086" s="19">
        <v>0.0</v>
      </c>
      <c r="H2086" s="3">
        <v>0.0</v>
      </c>
    </row>
    <row r="2087">
      <c r="C2087" s="4" t="str">
        <f t="shared" si="54"/>
        <v>XXVI</v>
      </c>
      <c r="D2087" s="5" t="s">
        <v>2084</v>
      </c>
      <c r="E2087" s="20">
        <v>0.0</v>
      </c>
      <c r="F2087" s="19">
        <v>0.0</v>
      </c>
      <c r="G2087" s="19">
        <v>0.0</v>
      </c>
      <c r="H2087" s="3">
        <v>0.0</v>
      </c>
    </row>
    <row r="2088">
      <c r="C2088" s="4" t="str">
        <f t="shared" si="54"/>
        <v>XXVII</v>
      </c>
      <c r="D2088" s="5" t="s">
        <v>2085</v>
      </c>
      <c r="E2088" s="20">
        <v>0.0</v>
      </c>
      <c r="F2088" s="19">
        <v>0.0</v>
      </c>
      <c r="G2088" s="19">
        <v>0.0</v>
      </c>
      <c r="H2088" s="3">
        <v>0.0</v>
      </c>
    </row>
    <row r="2089">
      <c r="C2089" s="4" t="str">
        <f t="shared" si="54"/>
        <v>XXVIII</v>
      </c>
      <c r="D2089" s="5" t="s">
        <v>2086</v>
      </c>
      <c r="E2089" s="20">
        <v>0.0</v>
      </c>
      <c r="F2089" s="19">
        <v>0.0</v>
      </c>
      <c r="G2089" s="19">
        <v>0.0</v>
      </c>
      <c r="H2089" s="3">
        <v>0.0</v>
      </c>
    </row>
    <row r="2090">
      <c r="C2090" s="4" t="str">
        <f t="shared" si="54"/>
        <v>XXIX</v>
      </c>
      <c r="D2090" s="5" t="s">
        <v>2087</v>
      </c>
      <c r="E2090" s="20">
        <v>1.0</v>
      </c>
      <c r="F2090" s="19">
        <v>1.0</v>
      </c>
      <c r="G2090" s="19">
        <v>1.0</v>
      </c>
      <c r="H2090" s="3">
        <v>1.0</v>
      </c>
    </row>
    <row r="2091">
      <c r="C2091" s="4" t="str">
        <f t="shared" si="54"/>
        <v>XXX</v>
      </c>
      <c r="D2091" s="5" t="s">
        <v>2088</v>
      </c>
      <c r="E2091" s="20">
        <v>1.0</v>
      </c>
      <c r="F2091" s="19">
        <v>1.0</v>
      </c>
      <c r="G2091" s="19">
        <v>1.0</v>
      </c>
      <c r="H2091" s="3">
        <v>1.0</v>
      </c>
    </row>
    <row r="2092">
      <c r="A2092" s="3">
        <v>14.0</v>
      </c>
      <c r="B2092" s="3" t="s">
        <v>8</v>
      </c>
      <c r="C2092" s="4" t="str">
        <f t="shared" ref="C2092:C2109" si="55">ROMAN(ROW()-2091)
</f>
        <v>I</v>
      </c>
      <c r="D2092" s="5" t="s">
        <v>2089</v>
      </c>
      <c r="E2092" s="20">
        <v>2.0</v>
      </c>
      <c r="F2092" s="19">
        <v>2.0</v>
      </c>
      <c r="G2092" s="19">
        <v>2.0</v>
      </c>
      <c r="H2092" s="3">
        <v>2.0</v>
      </c>
    </row>
    <row r="2093">
      <c r="C2093" s="4" t="str">
        <f t="shared" si="55"/>
        <v>II</v>
      </c>
      <c r="D2093" s="5" t="s">
        <v>2090</v>
      </c>
      <c r="E2093" s="20">
        <v>1.0</v>
      </c>
      <c r="F2093" s="19">
        <v>1.0</v>
      </c>
      <c r="G2093" s="19">
        <v>1.0</v>
      </c>
      <c r="H2093" s="3">
        <v>1.0</v>
      </c>
    </row>
    <row r="2094">
      <c r="C2094" s="4" t="str">
        <f t="shared" si="55"/>
        <v>III</v>
      </c>
      <c r="D2094" s="5" t="s">
        <v>2091</v>
      </c>
      <c r="E2094" s="20">
        <v>1.0</v>
      </c>
      <c r="F2094" s="19">
        <v>1.0</v>
      </c>
      <c r="G2094" s="19">
        <v>1.0</v>
      </c>
      <c r="H2094" s="3">
        <v>1.0</v>
      </c>
    </row>
    <row r="2095">
      <c r="C2095" s="4" t="str">
        <f t="shared" si="55"/>
        <v>IV</v>
      </c>
      <c r="D2095" s="5" t="s">
        <v>2092</v>
      </c>
      <c r="E2095" s="20">
        <v>1.0</v>
      </c>
      <c r="F2095" s="19">
        <v>1.0</v>
      </c>
      <c r="G2095" s="16">
        <v>2.0</v>
      </c>
      <c r="H2095" s="3">
        <v>1.0</v>
      </c>
    </row>
    <row r="2096">
      <c r="C2096" s="4" t="str">
        <f t="shared" si="55"/>
        <v>V</v>
      </c>
      <c r="D2096" s="5" t="s">
        <v>2093</v>
      </c>
      <c r="E2096" s="20">
        <v>1.0</v>
      </c>
      <c r="F2096" s="19">
        <v>1.0</v>
      </c>
      <c r="G2096" s="19">
        <v>1.0</v>
      </c>
      <c r="H2096" s="3">
        <v>1.0</v>
      </c>
    </row>
    <row r="2097">
      <c r="C2097" s="4" t="str">
        <f t="shared" si="55"/>
        <v>VI</v>
      </c>
      <c r="D2097" s="5" t="s">
        <v>2094</v>
      </c>
      <c r="E2097" s="20">
        <v>2.0</v>
      </c>
      <c r="F2097" s="19">
        <v>2.0</v>
      </c>
      <c r="G2097" s="19">
        <v>2.0</v>
      </c>
      <c r="H2097" s="3">
        <v>2.0</v>
      </c>
    </row>
    <row r="2098">
      <c r="C2098" s="4" t="str">
        <f t="shared" si="55"/>
        <v>VII</v>
      </c>
      <c r="D2098" s="5" t="s">
        <v>2095</v>
      </c>
      <c r="E2098" s="20">
        <v>2.0</v>
      </c>
      <c r="F2098" s="19">
        <v>2.0</v>
      </c>
      <c r="G2098" s="19">
        <v>2.0</v>
      </c>
      <c r="H2098" s="3">
        <v>2.0</v>
      </c>
    </row>
    <row r="2099">
      <c r="C2099" s="4" t="str">
        <f t="shared" si="55"/>
        <v>VIII</v>
      </c>
      <c r="D2099" s="5" t="s">
        <v>2096</v>
      </c>
      <c r="E2099" s="20">
        <v>2.0</v>
      </c>
      <c r="F2099" s="19">
        <v>2.0</v>
      </c>
      <c r="G2099" s="19">
        <v>2.0</v>
      </c>
      <c r="H2099" s="3">
        <v>2.0</v>
      </c>
    </row>
    <row r="2100">
      <c r="C2100" s="4" t="str">
        <f t="shared" si="55"/>
        <v>IX</v>
      </c>
      <c r="D2100" s="5" t="s">
        <v>2097</v>
      </c>
      <c r="E2100" s="20">
        <v>2.0</v>
      </c>
      <c r="F2100" s="19">
        <v>2.0</v>
      </c>
      <c r="G2100" s="19">
        <v>2.0</v>
      </c>
      <c r="H2100" s="3">
        <v>2.0</v>
      </c>
    </row>
    <row r="2101">
      <c r="C2101" s="4" t="str">
        <f t="shared" si="55"/>
        <v>X</v>
      </c>
      <c r="D2101" s="5" t="s">
        <v>2098</v>
      </c>
      <c r="E2101" s="20">
        <v>2.0</v>
      </c>
      <c r="F2101" s="19">
        <v>2.0</v>
      </c>
      <c r="G2101" s="19">
        <v>2.0</v>
      </c>
      <c r="H2101" s="3">
        <v>2.0</v>
      </c>
    </row>
    <row r="2102">
      <c r="C2102" s="4" t="str">
        <f t="shared" si="55"/>
        <v>XI</v>
      </c>
      <c r="D2102" s="5" t="s">
        <v>2099</v>
      </c>
      <c r="E2102" s="20">
        <v>2.0</v>
      </c>
      <c r="F2102" s="19">
        <v>2.0</v>
      </c>
      <c r="G2102" s="19">
        <v>2.0</v>
      </c>
      <c r="H2102" s="3">
        <v>2.0</v>
      </c>
    </row>
    <row r="2103">
      <c r="C2103" s="4" t="str">
        <f t="shared" si="55"/>
        <v>XII</v>
      </c>
      <c r="D2103" s="5" t="s">
        <v>2100</v>
      </c>
      <c r="E2103" s="20">
        <v>2.0</v>
      </c>
      <c r="F2103" s="19">
        <v>2.0</v>
      </c>
      <c r="G2103" s="19">
        <v>2.0</v>
      </c>
      <c r="H2103" s="3">
        <v>2.0</v>
      </c>
    </row>
    <row r="2104">
      <c r="C2104" s="4" t="str">
        <f t="shared" si="55"/>
        <v>XIII</v>
      </c>
      <c r="D2104" s="5" t="s">
        <v>2101</v>
      </c>
      <c r="E2104" s="20">
        <v>2.0</v>
      </c>
      <c r="F2104" s="19">
        <v>2.0</v>
      </c>
      <c r="G2104" s="19">
        <v>2.0</v>
      </c>
      <c r="H2104" s="3">
        <v>2.0</v>
      </c>
    </row>
    <row r="2105">
      <c r="C2105" s="4" t="str">
        <f t="shared" si="55"/>
        <v>XIV</v>
      </c>
      <c r="D2105" s="5" t="s">
        <v>2102</v>
      </c>
      <c r="E2105" s="20">
        <v>0.0</v>
      </c>
      <c r="F2105" s="19">
        <v>0.0</v>
      </c>
      <c r="G2105" s="19">
        <v>0.0</v>
      </c>
      <c r="H2105" s="3">
        <v>0.0</v>
      </c>
    </row>
    <row r="2106">
      <c r="C2106" s="4" t="str">
        <f t="shared" si="55"/>
        <v>XV</v>
      </c>
      <c r="D2106" s="5" t="s">
        <v>2103</v>
      </c>
      <c r="E2106" s="20">
        <v>0.0</v>
      </c>
      <c r="F2106" s="19">
        <v>0.0</v>
      </c>
      <c r="G2106" s="19">
        <v>0.0</v>
      </c>
      <c r="H2106" s="3">
        <v>0.0</v>
      </c>
    </row>
    <row r="2107">
      <c r="C2107" s="4" t="str">
        <f t="shared" si="55"/>
        <v>XVI</v>
      </c>
      <c r="D2107" s="5" t="s">
        <v>2104</v>
      </c>
      <c r="E2107" s="20">
        <v>0.0</v>
      </c>
      <c r="F2107" s="19">
        <v>0.0</v>
      </c>
      <c r="G2107" s="16">
        <v>1.0</v>
      </c>
      <c r="H2107" s="3">
        <v>0.0</v>
      </c>
    </row>
    <row r="2108">
      <c r="C2108" s="4" t="str">
        <f t="shared" si="55"/>
        <v>XVII</v>
      </c>
      <c r="D2108" s="5" t="s">
        <v>2105</v>
      </c>
      <c r="E2108" s="20">
        <v>1.0</v>
      </c>
      <c r="F2108" s="19">
        <v>1.0</v>
      </c>
      <c r="G2108" s="19">
        <v>1.0</v>
      </c>
      <c r="H2108" s="3">
        <v>1.0</v>
      </c>
    </row>
    <row r="2109">
      <c r="C2109" s="4" t="str">
        <f t="shared" si="55"/>
        <v>XVIII</v>
      </c>
      <c r="D2109" s="5" t="s">
        <v>2106</v>
      </c>
      <c r="E2109" s="20">
        <v>1.0</v>
      </c>
      <c r="F2109" s="19">
        <v>1.0</v>
      </c>
      <c r="G2109" s="19">
        <v>1.0</v>
      </c>
      <c r="H2109" s="3">
        <v>1.0</v>
      </c>
    </row>
    <row r="2110">
      <c r="B2110" s="3" t="s">
        <v>30</v>
      </c>
      <c r="C2110" s="4" t="str">
        <f t="shared" ref="C2110:C2129" si="56">ROMAN(ROW()-2109)
</f>
        <v>I</v>
      </c>
      <c r="D2110" s="5" t="s">
        <v>2107</v>
      </c>
      <c r="E2110" s="20">
        <v>2.0</v>
      </c>
      <c r="F2110" s="19">
        <v>2.0</v>
      </c>
      <c r="G2110" s="19">
        <v>2.0</v>
      </c>
      <c r="H2110" s="3">
        <v>2.0</v>
      </c>
    </row>
    <row r="2111">
      <c r="C2111" s="4" t="str">
        <f t="shared" si="56"/>
        <v>II</v>
      </c>
      <c r="D2111" s="5" t="s">
        <v>2108</v>
      </c>
      <c r="E2111" s="20">
        <v>1.0</v>
      </c>
      <c r="F2111" s="19">
        <v>1.0</v>
      </c>
      <c r="G2111" s="19">
        <v>1.0</v>
      </c>
      <c r="H2111" s="3">
        <v>1.0</v>
      </c>
    </row>
    <row r="2112">
      <c r="C2112" s="4" t="str">
        <f t="shared" si="56"/>
        <v>III</v>
      </c>
      <c r="D2112" s="5" t="s">
        <v>2109</v>
      </c>
      <c r="E2112" s="20">
        <v>1.0</v>
      </c>
      <c r="F2112" s="19">
        <v>1.0</v>
      </c>
      <c r="G2112" s="19">
        <v>1.0</v>
      </c>
      <c r="H2112" s="3">
        <v>1.0</v>
      </c>
    </row>
    <row r="2113">
      <c r="C2113" s="4" t="str">
        <f t="shared" si="56"/>
        <v>IV</v>
      </c>
      <c r="D2113" s="5" t="s">
        <v>2110</v>
      </c>
      <c r="E2113" s="20">
        <v>2.0</v>
      </c>
      <c r="F2113" s="19">
        <v>2.0</v>
      </c>
      <c r="G2113" s="19">
        <v>2.0</v>
      </c>
      <c r="H2113" s="3">
        <v>2.0</v>
      </c>
    </row>
    <row r="2114">
      <c r="C2114" s="4" t="str">
        <f t="shared" si="56"/>
        <v>V</v>
      </c>
      <c r="D2114" s="5" t="s">
        <v>2111</v>
      </c>
      <c r="E2114" s="20">
        <v>1.0</v>
      </c>
      <c r="F2114" s="19">
        <v>1.0</v>
      </c>
      <c r="G2114" s="19">
        <v>1.0</v>
      </c>
      <c r="H2114" s="3">
        <v>1.0</v>
      </c>
    </row>
    <row r="2115">
      <c r="C2115" s="4" t="str">
        <f t="shared" si="56"/>
        <v>VI</v>
      </c>
      <c r="D2115" s="5" t="s">
        <v>2112</v>
      </c>
      <c r="E2115" s="20">
        <v>1.0</v>
      </c>
      <c r="F2115" s="19">
        <v>1.0</v>
      </c>
      <c r="G2115" s="19">
        <v>1.0</v>
      </c>
      <c r="H2115" s="3">
        <v>1.0</v>
      </c>
    </row>
    <row r="2116">
      <c r="C2116" s="4" t="str">
        <f t="shared" si="56"/>
        <v>VII</v>
      </c>
      <c r="D2116" s="5" t="s">
        <v>2113</v>
      </c>
      <c r="E2116" s="20">
        <v>1.0</v>
      </c>
      <c r="F2116" s="19">
        <v>1.0</v>
      </c>
      <c r="G2116" s="19">
        <v>1.0</v>
      </c>
      <c r="H2116" s="3">
        <v>1.0</v>
      </c>
    </row>
    <row r="2117">
      <c r="C2117" s="4" t="str">
        <f t="shared" si="56"/>
        <v>VIII</v>
      </c>
      <c r="D2117" s="5" t="s">
        <v>2114</v>
      </c>
      <c r="E2117" s="20">
        <v>1.0</v>
      </c>
      <c r="F2117" s="19">
        <v>1.0</v>
      </c>
      <c r="G2117" s="19">
        <v>1.0</v>
      </c>
      <c r="H2117" s="3">
        <v>1.0</v>
      </c>
    </row>
    <row r="2118">
      <c r="C2118" s="4" t="str">
        <f t="shared" si="56"/>
        <v>IX</v>
      </c>
      <c r="D2118" s="5" t="s">
        <v>2115</v>
      </c>
      <c r="E2118" s="20">
        <v>1.0</v>
      </c>
      <c r="F2118" s="19">
        <v>1.0</v>
      </c>
      <c r="G2118" s="16">
        <v>0.0</v>
      </c>
      <c r="H2118" s="3">
        <v>1.0</v>
      </c>
    </row>
    <row r="2119">
      <c r="C2119" s="4" t="str">
        <f t="shared" si="56"/>
        <v>X</v>
      </c>
      <c r="D2119" s="5" t="s">
        <v>2116</v>
      </c>
      <c r="E2119" s="20">
        <v>1.0</v>
      </c>
      <c r="F2119" s="19">
        <v>1.0</v>
      </c>
      <c r="G2119" s="16">
        <v>0.0</v>
      </c>
      <c r="H2119" s="3">
        <v>1.0</v>
      </c>
    </row>
    <row r="2120">
      <c r="C2120" s="4" t="str">
        <f t="shared" si="56"/>
        <v>XI</v>
      </c>
      <c r="D2120" s="5" t="s">
        <v>2117</v>
      </c>
      <c r="E2120" s="20">
        <v>1.0</v>
      </c>
      <c r="F2120" s="19">
        <v>1.0</v>
      </c>
      <c r="G2120" s="16">
        <v>0.0</v>
      </c>
      <c r="H2120" s="3">
        <v>1.0</v>
      </c>
    </row>
    <row r="2121">
      <c r="C2121" s="4" t="str">
        <f t="shared" si="56"/>
        <v>XII</v>
      </c>
      <c r="D2121" s="5" t="s">
        <v>2118</v>
      </c>
      <c r="E2121" s="20">
        <v>1.0</v>
      </c>
      <c r="F2121" s="19">
        <v>1.0</v>
      </c>
      <c r="G2121" s="19">
        <v>1.0</v>
      </c>
      <c r="H2121" s="3">
        <v>1.0</v>
      </c>
    </row>
    <row r="2122">
      <c r="C2122" s="4" t="str">
        <f t="shared" si="56"/>
        <v>XIII</v>
      </c>
      <c r="D2122" s="5" t="s">
        <v>2119</v>
      </c>
      <c r="E2122" s="20">
        <v>1.0</v>
      </c>
      <c r="F2122" s="19">
        <v>1.0</v>
      </c>
      <c r="G2122" s="19">
        <v>1.0</v>
      </c>
      <c r="H2122" s="3">
        <v>1.0</v>
      </c>
    </row>
    <row r="2123">
      <c r="C2123" s="4" t="str">
        <f t="shared" si="56"/>
        <v>XIV</v>
      </c>
      <c r="D2123" s="5" t="s">
        <v>2120</v>
      </c>
      <c r="E2123" s="20">
        <v>1.0</v>
      </c>
      <c r="F2123" s="19">
        <v>1.0</v>
      </c>
      <c r="G2123" s="19">
        <v>1.0</v>
      </c>
      <c r="H2123" s="3">
        <v>1.0</v>
      </c>
    </row>
    <row r="2124">
      <c r="C2124" s="4" t="str">
        <f t="shared" si="56"/>
        <v>XV</v>
      </c>
      <c r="D2124" s="5" t="s">
        <v>2121</v>
      </c>
      <c r="E2124" s="20">
        <v>2.0</v>
      </c>
      <c r="F2124" s="19">
        <v>2.0</v>
      </c>
      <c r="G2124" s="19">
        <v>2.0</v>
      </c>
      <c r="H2124" s="3">
        <v>2.0</v>
      </c>
    </row>
    <row r="2125">
      <c r="C2125" s="4" t="str">
        <f t="shared" si="56"/>
        <v>XVI</v>
      </c>
      <c r="D2125" s="5" t="s">
        <v>2122</v>
      </c>
      <c r="E2125" s="20">
        <v>1.0</v>
      </c>
      <c r="F2125" s="19">
        <v>1.0</v>
      </c>
      <c r="G2125" s="16">
        <v>2.0</v>
      </c>
      <c r="H2125" s="3">
        <v>1.0</v>
      </c>
    </row>
    <row r="2126">
      <c r="C2126" s="4" t="str">
        <f t="shared" si="56"/>
        <v>XVII</v>
      </c>
      <c r="D2126" s="5" t="s">
        <v>2123</v>
      </c>
      <c r="E2126" s="20">
        <v>2.0</v>
      </c>
      <c r="F2126" s="19">
        <v>2.0</v>
      </c>
      <c r="G2126" s="19">
        <v>2.0</v>
      </c>
      <c r="H2126" s="3">
        <v>2.0</v>
      </c>
    </row>
    <row r="2127">
      <c r="C2127" s="4" t="str">
        <f t="shared" si="56"/>
        <v>XVIII</v>
      </c>
      <c r="D2127" s="5" t="s">
        <v>2124</v>
      </c>
      <c r="E2127" s="20">
        <v>1.0</v>
      </c>
      <c r="F2127" s="19">
        <v>1.0</v>
      </c>
      <c r="G2127" s="19">
        <v>1.0</v>
      </c>
      <c r="H2127" s="3">
        <v>1.0</v>
      </c>
    </row>
    <row r="2128">
      <c r="C2128" s="4" t="str">
        <f t="shared" si="56"/>
        <v>XIX</v>
      </c>
      <c r="D2128" s="5" t="s">
        <v>2125</v>
      </c>
      <c r="E2128" s="20">
        <v>1.0</v>
      </c>
      <c r="F2128" s="19">
        <v>1.0</v>
      </c>
      <c r="G2128" s="19">
        <v>1.0</v>
      </c>
      <c r="H2128" s="3">
        <v>1.0</v>
      </c>
    </row>
    <row r="2129">
      <c r="C2129" s="4" t="str">
        <f t="shared" si="56"/>
        <v>XX</v>
      </c>
      <c r="D2129" s="5" t="s">
        <v>2126</v>
      </c>
      <c r="E2129" s="20">
        <v>1.0</v>
      </c>
      <c r="F2129" s="19">
        <v>1.0</v>
      </c>
      <c r="G2129" s="19">
        <v>1.0</v>
      </c>
      <c r="H2129" s="3">
        <v>1.0</v>
      </c>
    </row>
    <row r="2130">
      <c r="B2130" s="3" t="s">
        <v>77</v>
      </c>
      <c r="C2130" s="4" t="str">
        <f t="shared" ref="C2130:C2164" si="57">ROMAN(ROW()-2129)
</f>
        <v>I</v>
      </c>
      <c r="D2130" s="5" t="s">
        <v>2127</v>
      </c>
      <c r="E2130" s="20">
        <v>1.0</v>
      </c>
      <c r="F2130" s="19">
        <v>1.0</v>
      </c>
      <c r="G2130" s="19">
        <v>1.0</v>
      </c>
      <c r="H2130" s="3">
        <v>1.0</v>
      </c>
    </row>
    <row r="2131">
      <c r="C2131" s="4" t="str">
        <f t="shared" si="57"/>
        <v>II</v>
      </c>
      <c r="D2131" s="5" t="s">
        <v>2128</v>
      </c>
      <c r="E2131" s="20">
        <v>1.0</v>
      </c>
      <c r="F2131" s="19">
        <v>1.0</v>
      </c>
      <c r="G2131" s="19">
        <v>1.0</v>
      </c>
      <c r="H2131" s="3">
        <v>1.0</v>
      </c>
    </row>
    <row r="2132">
      <c r="C2132" s="4" t="str">
        <f t="shared" si="57"/>
        <v>III</v>
      </c>
      <c r="D2132" s="5" t="s">
        <v>2129</v>
      </c>
      <c r="E2132" s="20">
        <v>1.0</v>
      </c>
      <c r="F2132" s="19">
        <v>1.0</v>
      </c>
      <c r="G2132" s="19">
        <v>1.0</v>
      </c>
      <c r="H2132" s="3">
        <v>1.0</v>
      </c>
    </row>
    <row r="2133">
      <c r="C2133" s="4" t="str">
        <f t="shared" si="57"/>
        <v>IV</v>
      </c>
      <c r="D2133" s="5" t="s">
        <v>2130</v>
      </c>
      <c r="E2133" s="20">
        <v>1.0</v>
      </c>
      <c r="F2133" s="19">
        <v>1.0</v>
      </c>
      <c r="G2133" s="19">
        <v>1.0</v>
      </c>
      <c r="H2133" s="3">
        <v>1.0</v>
      </c>
    </row>
    <row r="2134">
      <c r="C2134" s="4" t="str">
        <f t="shared" si="57"/>
        <v>V</v>
      </c>
      <c r="D2134" s="5" t="s">
        <v>2131</v>
      </c>
      <c r="E2134" s="20">
        <v>2.0</v>
      </c>
      <c r="F2134" s="19">
        <v>2.0</v>
      </c>
      <c r="G2134" s="19">
        <v>2.0</v>
      </c>
      <c r="H2134" s="3">
        <v>2.0</v>
      </c>
    </row>
    <row r="2135">
      <c r="C2135" s="4" t="str">
        <f t="shared" si="57"/>
        <v>VI</v>
      </c>
      <c r="D2135" s="5" t="s">
        <v>2132</v>
      </c>
      <c r="E2135" s="20">
        <v>1.0</v>
      </c>
      <c r="F2135" s="19">
        <v>1.0</v>
      </c>
      <c r="G2135" s="19">
        <v>1.0</v>
      </c>
      <c r="H2135" s="3">
        <v>1.0</v>
      </c>
    </row>
    <row r="2136">
      <c r="C2136" s="4" t="str">
        <f t="shared" si="57"/>
        <v>VII</v>
      </c>
      <c r="D2136" s="5" t="s">
        <v>2133</v>
      </c>
      <c r="E2136" s="23">
        <v>0.0</v>
      </c>
      <c r="F2136" s="19">
        <v>1.0</v>
      </c>
      <c r="G2136" s="19">
        <v>1.0</v>
      </c>
      <c r="H2136" s="3">
        <v>1.0</v>
      </c>
    </row>
    <row r="2137">
      <c r="C2137" s="4" t="str">
        <f t="shared" si="57"/>
        <v>VIII</v>
      </c>
      <c r="D2137" s="5" t="s">
        <v>2134</v>
      </c>
      <c r="E2137" s="20">
        <v>1.0</v>
      </c>
      <c r="F2137" s="19">
        <v>1.0</v>
      </c>
      <c r="G2137" s="19">
        <v>1.0</v>
      </c>
      <c r="H2137" s="3">
        <v>1.0</v>
      </c>
    </row>
    <row r="2138">
      <c r="C2138" s="4" t="str">
        <f t="shared" si="57"/>
        <v>IX</v>
      </c>
      <c r="D2138" s="5" t="s">
        <v>2135</v>
      </c>
      <c r="E2138" s="20">
        <v>1.0</v>
      </c>
      <c r="F2138" s="19">
        <v>1.0</v>
      </c>
      <c r="G2138" s="19">
        <v>1.0</v>
      </c>
      <c r="H2138" s="3">
        <v>1.0</v>
      </c>
    </row>
    <row r="2139">
      <c r="C2139" s="4" t="str">
        <f t="shared" si="57"/>
        <v>X</v>
      </c>
      <c r="D2139" s="5" t="s">
        <v>2136</v>
      </c>
      <c r="E2139" s="20">
        <v>1.0</v>
      </c>
      <c r="F2139" s="19">
        <v>1.0</v>
      </c>
      <c r="G2139" s="19">
        <v>1.0</v>
      </c>
      <c r="H2139" s="3">
        <v>1.0</v>
      </c>
    </row>
    <row r="2140">
      <c r="C2140" s="4" t="str">
        <f t="shared" si="57"/>
        <v>XI</v>
      </c>
      <c r="D2140" s="5" t="s">
        <v>2137</v>
      </c>
      <c r="E2140" s="20">
        <v>0.0</v>
      </c>
      <c r="F2140" s="19">
        <v>0.0</v>
      </c>
      <c r="G2140" s="19">
        <v>0.0</v>
      </c>
      <c r="H2140" s="3">
        <v>0.0</v>
      </c>
    </row>
    <row r="2141">
      <c r="C2141" s="4" t="str">
        <f t="shared" si="57"/>
        <v>XII</v>
      </c>
      <c r="D2141" s="5" t="s">
        <v>2138</v>
      </c>
      <c r="E2141" s="20">
        <v>1.0</v>
      </c>
      <c r="F2141" s="19">
        <v>1.0</v>
      </c>
      <c r="G2141" s="19">
        <v>1.0</v>
      </c>
      <c r="H2141" s="3">
        <v>1.0</v>
      </c>
    </row>
    <row r="2142">
      <c r="C2142" s="4" t="str">
        <f t="shared" si="57"/>
        <v>XIII</v>
      </c>
      <c r="D2142" s="5" t="s">
        <v>2139</v>
      </c>
      <c r="E2142" s="20">
        <v>2.0</v>
      </c>
      <c r="F2142" s="19">
        <v>2.0</v>
      </c>
      <c r="G2142" s="19">
        <v>2.0</v>
      </c>
      <c r="H2142" s="3">
        <v>2.0</v>
      </c>
    </row>
    <row r="2143">
      <c r="C2143" s="4" t="str">
        <f t="shared" si="57"/>
        <v>XIV</v>
      </c>
      <c r="D2143" s="5" t="s">
        <v>2140</v>
      </c>
      <c r="E2143" s="20">
        <v>1.0</v>
      </c>
      <c r="F2143" s="19">
        <v>1.0</v>
      </c>
      <c r="G2143" s="19">
        <v>1.0</v>
      </c>
      <c r="H2143" s="3">
        <v>1.0</v>
      </c>
    </row>
    <row r="2144">
      <c r="C2144" s="4" t="str">
        <f t="shared" si="57"/>
        <v>XV</v>
      </c>
      <c r="D2144" s="5" t="s">
        <v>2141</v>
      </c>
      <c r="E2144" s="20">
        <v>2.0</v>
      </c>
      <c r="F2144" s="19">
        <v>2.0</v>
      </c>
      <c r="G2144" s="16">
        <v>1.0</v>
      </c>
      <c r="H2144" s="3">
        <v>2.0</v>
      </c>
    </row>
    <row r="2145">
      <c r="C2145" s="4" t="str">
        <f t="shared" si="57"/>
        <v>XVI</v>
      </c>
      <c r="D2145" s="5" t="s">
        <v>2142</v>
      </c>
      <c r="E2145" s="20">
        <v>2.0</v>
      </c>
      <c r="F2145" s="19">
        <v>2.0</v>
      </c>
      <c r="G2145" s="19">
        <v>2.0</v>
      </c>
      <c r="H2145" s="3">
        <v>2.0</v>
      </c>
    </row>
    <row r="2146">
      <c r="C2146" s="4" t="str">
        <f t="shared" si="57"/>
        <v>XVII</v>
      </c>
      <c r="D2146" s="5" t="s">
        <v>2143</v>
      </c>
      <c r="E2146" s="20">
        <v>1.0</v>
      </c>
      <c r="F2146" s="19">
        <v>1.0</v>
      </c>
      <c r="G2146" s="19">
        <v>1.0</v>
      </c>
      <c r="H2146" s="3">
        <v>1.0</v>
      </c>
    </row>
    <row r="2147">
      <c r="C2147" s="4" t="str">
        <f t="shared" si="57"/>
        <v>XVIII</v>
      </c>
      <c r="D2147" s="5" t="s">
        <v>2144</v>
      </c>
      <c r="E2147" s="20">
        <v>1.0</v>
      </c>
      <c r="F2147" s="19">
        <v>1.0</v>
      </c>
      <c r="G2147" s="19">
        <v>1.0</v>
      </c>
      <c r="H2147" s="3">
        <v>1.0</v>
      </c>
    </row>
    <row r="2148">
      <c r="C2148" s="4" t="str">
        <f t="shared" si="57"/>
        <v>XIX</v>
      </c>
      <c r="D2148" s="5" t="s">
        <v>2145</v>
      </c>
      <c r="E2148" s="20">
        <v>1.0</v>
      </c>
      <c r="F2148" s="19">
        <v>1.0</v>
      </c>
      <c r="G2148" s="19">
        <v>1.0</v>
      </c>
      <c r="H2148" s="3">
        <v>1.0</v>
      </c>
    </row>
    <row r="2149">
      <c r="C2149" s="4" t="str">
        <f t="shared" si="57"/>
        <v>XX</v>
      </c>
      <c r="D2149" s="5" t="s">
        <v>2146</v>
      </c>
      <c r="E2149" s="20">
        <v>1.0</v>
      </c>
      <c r="F2149" s="19">
        <v>1.0</v>
      </c>
      <c r="G2149" s="19">
        <v>1.0</v>
      </c>
      <c r="H2149" s="3">
        <v>1.0</v>
      </c>
    </row>
    <row r="2150">
      <c r="C2150" s="4" t="str">
        <f t="shared" si="57"/>
        <v>XXI</v>
      </c>
      <c r="D2150" s="5" t="s">
        <v>2147</v>
      </c>
      <c r="E2150" s="20">
        <v>1.0</v>
      </c>
      <c r="F2150" s="19">
        <v>1.0</v>
      </c>
      <c r="G2150" s="19">
        <v>1.0</v>
      </c>
      <c r="H2150" s="3">
        <v>1.0</v>
      </c>
    </row>
    <row r="2151">
      <c r="C2151" s="4" t="str">
        <f t="shared" si="57"/>
        <v>XXII</v>
      </c>
      <c r="D2151" s="5" t="s">
        <v>2148</v>
      </c>
      <c r="E2151" s="20">
        <v>1.0</v>
      </c>
      <c r="F2151" s="19">
        <v>1.0</v>
      </c>
      <c r="G2151" s="19">
        <v>1.0</v>
      </c>
      <c r="H2151" s="3">
        <v>1.0</v>
      </c>
    </row>
    <row r="2152">
      <c r="C2152" s="4" t="str">
        <f t="shared" si="57"/>
        <v>XXIII</v>
      </c>
      <c r="D2152" s="5" t="s">
        <v>2149</v>
      </c>
      <c r="E2152" s="20">
        <v>1.0</v>
      </c>
      <c r="F2152" s="19">
        <v>1.0</v>
      </c>
      <c r="G2152" s="19">
        <v>1.0</v>
      </c>
      <c r="H2152" s="3">
        <v>1.0</v>
      </c>
    </row>
    <row r="2153">
      <c r="C2153" s="4" t="str">
        <f t="shared" si="57"/>
        <v>XXIV</v>
      </c>
      <c r="D2153" s="5" t="s">
        <v>2150</v>
      </c>
      <c r="E2153" s="20">
        <v>1.0</v>
      </c>
      <c r="F2153" s="19">
        <v>1.0</v>
      </c>
      <c r="G2153" s="19">
        <v>1.0</v>
      </c>
      <c r="H2153" s="3">
        <v>1.0</v>
      </c>
    </row>
    <row r="2154">
      <c r="C2154" s="4" t="str">
        <f t="shared" si="57"/>
        <v>XXV</v>
      </c>
      <c r="D2154" s="5" t="s">
        <v>2151</v>
      </c>
      <c r="E2154" s="20">
        <v>0.0</v>
      </c>
      <c r="F2154" s="19">
        <v>0.0</v>
      </c>
      <c r="G2154" s="19">
        <v>0.0</v>
      </c>
      <c r="H2154" s="3">
        <v>0.0</v>
      </c>
    </row>
    <row r="2155">
      <c r="C2155" s="4" t="str">
        <f t="shared" si="57"/>
        <v>XXVI</v>
      </c>
      <c r="D2155" s="5" t="s">
        <v>2152</v>
      </c>
      <c r="E2155" s="20">
        <v>0.0</v>
      </c>
      <c r="F2155" s="19">
        <v>0.0</v>
      </c>
      <c r="G2155" s="19">
        <v>0.0</v>
      </c>
      <c r="H2155" s="3">
        <v>0.0</v>
      </c>
    </row>
    <row r="2156">
      <c r="C2156" s="4" t="str">
        <f t="shared" si="57"/>
        <v>XXVII</v>
      </c>
      <c r="D2156" s="5" t="s">
        <v>2153</v>
      </c>
      <c r="E2156" s="20">
        <v>0.0</v>
      </c>
      <c r="F2156" s="19">
        <v>0.0</v>
      </c>
      <c r="G2156" s="19">
        <v>0.0</v>
      </c>
      <c r="H2156" s="3">
        <v>0.0</v>
      </c>
    </row>
    <row r="2157">
      <c r="C2157" s="4" t="str">
        <f t="shared" si="57"/>
        <v>XXVIII</v>
      </c>
      <c r="D2157" s="5" t="s">
        <v>2154</v>
      </c>
      <c r="E2157" s="20">
        <v>1.0</v>
      </c>
      <c r="F2157" s="19">
        <v>1.0</v>
      </c>
      <c r="G2157" s="19">
        <v>1.0</v>
      </c>
      <c r="H2157" s="3">
        <v>1.0</v>
      </c>
    </row>
    <row r="2158">
      <c r="C2158" s="4" t="str">
        <f t="shared" si="57"/>
        <v>XXIX</v>
      </c>
      <c r="D2158" s="5" t="s">
        <v>2155</v>
      </c>
      <c r="E2158" s="20">
        <v>1.0</v>
      </c>
      <c r="F2158" s="19">
        <v>1.0</v>
      </c>
      <c r="G2158" s="19">
        <v>1.0</v>
      </c>
      <c r="H2158" s="3">
        <v>1.0</v>
      </c>
    </row>
    <row r="2159">
      <c r="C2159" s="4" t="str">
        <f t="shared" si="57"/>
        <v>XXX</v>
      </c>
      <c r="D2159" s="5" t="s">
        <v>2156</v>
      </c>
      <c r="E2159" s="20">
        <v>0.0</v>
      </c>
      <c r="F2159" s="19">
        <v>0.0</v>
      </c>
      <c r="G2159" s="19">
        <v>0.0</v>
      </c>
      <c r="H2159" s="3">
        <v>0.0</v>
      </c>
    </row>
    <row r="2160">
      <c r="C2160" s="4" t="str">
        <f t="shared" si="57"/>
        <v>XXXI</v>
      </c>
      <c r="D2160" s="5" t="s">
        <v>2157</v>
      </c>
      <c r="E2160" s="20">
        <v>1.0</v>
      </c>
      <c r="F2160" s="19">
        <v>1.0</v>
      </c>
      <c r="G2160" s="19">
        <v>1.0</v>
      </c>
      <c r="H2160" s="3">
        <v>1.0</v>
      </c>
    </row>
    <row r="2161">
      <c r="C2161" s="4" t="str">
        <f t="shared" si="57"/>
        <v>XXXII</v>
      </c>
      <c r="D2161" s="5" t="s">
        <v>2158</v>
      </c>
      <c r="E2161" s="20">
        <v>1.0</v>
      </c>
      <c r="F2161" s="19">
        <v>1.0</v>
      </c>
      <c r="G2161" s="19">
        <v>1.0</v>
      </c>
      <c r="H2161" s="3">
        <v>1.0</v>
      </c>
    </row>
    <row r="2162">
      <c r="C2162" s="4" t="str">
        <f t="shared" si="57"/>
        <v>XXXIII</v>
      </c>
      <c r="D2162" s="5" t="s">
        <v>2159</v>
      </c>
      <c r="E2162" s="20">
        <v>2.0</v>
      </c>
      <c r="F2162" s="19">
        <v>2.0</v>
      </c>
      <c r="G2162" s="19">
        <v>2.0</v>
      </c>
      <c r="H2162" s="3">
        <v>2.0</v>
      </c>
    </row>
    <row r="2163">
      <c r="C2163" s="4" t="str">
        <f t="shared" si="57"/>
        <v>XXXIV</v>
      </c>
      <c r="D2163" s="5" t="s">
        <v>2160</v>
      </c>
      <c r="E2163" s="20">
        <v>0.0</v>
      </c>
      <c r="F2163" s="19">
        <v>0.0</v>
      </c>
      <c r="G2163" s="19">
        <v>0.0</v>
      </c>
      <c r="H2163" s="3">
        <v>0.0</v>
      </c>
    </row>
    <row r="2164">
      <c r="C2164" s="4" t="str">
        <f t="shared" si="57"/>
        <v>XXXV</v>
      </c>
      <c r="D2164" s="5" t="s">
        <v>2161</v>
      </c>
      <c r="E2164" s="20">
        <v>1.0</v>
      </c>
      <c r="F2164" s="19">
        <v>1.0</v>
      </c>
      <c r="G2164" s="19">
        <v>1.0</v>
      </c>
      <c r="H2164" s="3">
        <v>1.0</v>
      </c>
    </row>
    <row r="2165">
      <c r="B2165" s="3" t="s">
        <v>106</v>
      </c>
      <c r="C2165" s="4" t="str">
        <f t="shared" ref="C2165:C2185" si="58">ROMAN(ROW()-2164)
</f>
        <v>I</v>
      </c>
      <c r="D2165" s="5" t="s">
        <v>2162</v>
      </c>
      <c r="E2165" s="20">
        <v>1.0</v>
      </c>
      <c r="F2165" s="19">
        <v>1.0</v>
      </c>
      <c r="G2165" s="19">
        <v>1.0</v>
      </c>
      <c r="H2165" s="3">
        <v>1.0</v>
      </c>
    </row>
    <row r="2166">
      <c r="C2166" s="4" t="str">
        <f t="shared" si="58"/>
        <v>II</v>
      </c>
      <c r="D2166" s="5" t="s">
        <v>2163</v>
      </c>
      <c r="E2166" s="20">
        <v>1.0</v>
      </c>
      <c r="F2166" s="19">
        <v>1.0</v>
      </c>
      <c r="G2166" s="19">
        <v>1.0</v>
      </c>
      <c r="H2166" s="3">
        <v>1.0</v>
      </c>
    </row>
    <row r="2167">
      <c r="C2167" s="4" t="str">
        <f t="shared" si="58"/>
        <v>III</v>
      </c>
      <c r="D2167" s="5" t="s">
        <v>2164</v>
      </c>
      <c r="E2167" s="20">
        <v>1.0</v>
      </c>
      <c r="F2167" s="19">
        <v>1.0</v>
      </c>
      <c r="G2167" s="19">
        <v>1.0</v>
      </c>
      <c r="H2167" s="3">
        <v>1.0</v>
      </c>
    </row>
    <row r="2168">
      <c r="C2168" s="4" t="str">
        <f t="shared" si="58"/>
        <v>IV</v>
      </c>
      <c r="D2168" s="5" t="s">
        <v>2165</v>
      </c>
      <c r="E2168" s="20">
        <v>0.0</v>
      </c>
      <c r="F2168" s="19">
        <v>0.0</v>
      </c>
      <c r="G2168" s="19">
        <v>0.0</v>
      </c>
      <c r="H2168" s="3">
        <v>0.0</v>
      </c>
    </row>
    <row r="2169">
      <c r="C2169" s="4" t="str">
        <f t="shared" si="58"/>
        <v>V</v>
      </c>
      <c r="D2169" s="5" t="s">
        <v>2166</v>
      </c>
      <c r="E2169" s="20">
        <v>1.0</v>
      </c>
      <c r="F2169" s="19">
        <v>1.0</v>
      </c>
      <c r="G2169" s="19">
        <v>1.0</v>
      </c>
      <c r="H2169" s="3">
        <v>1.0</v>
      </c>
    </row>
    <row r="2170">
      <c r="C2170" s="4" t="str">
        <f t="shared" si="58"/>
        <v>VI</v>
      </c>
      <c r="D2170" s="5" t="s">
        <v>2167</v>
      </c>
      <c r="E2170" s="20">
        <v>1.0</v>
      </c>
      <c r="F2170" s="19">
        <v>1.0</v>
      </c>
      <c r="G2170" s="19">
        <v>1.0</v>
      </c>
      <c r="H2170" s="3">
        <v>1.0</v>
      </c>
    </row>
    <row r="2171">
      <c r="C2171" s="4" t="str">
        <f t="shared" si="58"/>
        <v>VII</v>
      </c>
      <c r="D2171" s="5" t="s">
        <v>2168</v>
      </c>
      <c r="E2171" s="20">
        <v>1.0</v>
      </c>
      <c r="F2171" s="19">
        <v>1.0</v>
      </c>
      <c r="G2171" s="19">
        <v>1.0</v>
      </c>
      <c r="H2171" s="3">
        <v>1.0</v>
      </c>
    </row>
    <row r="2172">
      <c r="C2172" s="4" t="str">
        <f t="shared" si="58"/>
        <v>VIII</v>
      </c>
      <c r="D2172" s="5" t="s">
        <v>2169</v>
      </c>
      <c r="E2172" s="20">
        <v>1.0</v>
      </c>
      <c r="F2172" s="19">
        <v>1.0</v>
      </c>
      <c r="G2172" s="19">
        <v>1.0</v>
      </c>
      <c r="H2172" s="3">
        <v>1.0</v>
      </c>
    </row>
    <row r="2173">
      <c r="C2173" s="4" t="str">
        <f t="shared" si="58"/>
        <v>IX</v>
      </c>
      <c r="D2173" s="5" t="s">
        <v>2170</v>
      </c>
      <c r="E2173" s="20">
        <v>0.0</v>
      </c>
      <c r="F2173" s="19">
        <v>0.0</v>
      </c>
      <c r="G2173" s="19">
        <v>0.0</v>
      </c>
      <c r="H2173" s="3">
        <v>0.0</v>
      </c>
    </row>
    <row r="2174">
      <c r="C2174" s="4" t="str">
        <f t="shared" si="58"/>
        <v>X</v>
      </c>
      <c r="D2174" s="5" t="s">
        <v>2171</v>
      </c>
      <c r="E2174" s="20">
        <v>1.0</v>
      </c>
      <c r="F2174" s="19">
        <v>1.0</v>
      </c>
      <c r="G2174" s="19">
        <v>1.0</v>
      </c>
      <c r="H2174" s="3">
        <v>1.0</v>
      </c>
    </row>
    <row r="2175">
      <c r="C2175" s="4" t="str">
        <f t="shared" si="58"/>
        <v>XI</v>
      </c>
      <c r="D2175" s="5" t="s">
        <v>2172</v>
      </c>
      <c r="E2175" s="20">
        <v>2.0</v>
      </c>
      <c r="F2175" s="19">
        <v>2.0</v>
      </c>
      <c r="G2175" s="19">
        <v>2.0</v>
      </c>
      <c r="H2175" s="3">
        <v>2.0</v>
      </c>
    </row>
    <row r="2176">
      <c r="C2176" s="4" t="str">
        <f t="shared" si="58"/>
        <v>XII</v>
      </c>
      <c r="D2176" s="5" t="s">
        <v>2173</v>
      </c>
      <c r="E2176" s="20">
        <v>2.0</v>
      </c>
      <c r="F2176" s="19">
        <v>2.0</v>
      </c>
      <c r="G2176" s="19">
        <v>2.0</v>
      </c>
      <c r="H2176" s="3">
        <v>2.0</v>
      </c>
    </row>
    <row r="2177">
      <c r="C2177" s="4" t="str">
        <f t="shared" si="58"/>
        <v>XIII</v>
      </c>
      <c r="D2177" s="5" t="s">
        <v>2174</v>
      </c>
      <c r="E2177" s="20">
        <v>2.0</v>
      </c>
      <c r="F2177" s="19">
        <v>2.0</v>
      </c>
      <c r="G2177" s="19">
        <v>2.0</v>
      </c>
      <c r="H2177" s="3">
        <v>2.0</v>
      </c>
    </row>
    <row r="2178">
      <c r="C2178" s="4" t="str">
        <f t="shared" si="58"/>
        <v>XIV</v>
      </c>
      <c r="D2178" s="5" t="s">
        <v>2175</v>
      </c>
      <c r="E2178" s="20">
        <v>0.0</v>
      </c>
      <c r="F2178" s="19">
        <v>0.0</v>
      </c>
      <c r="G2178" s="19">
        <v>0.0</v>
      </c>
      <c r="H2178" s="3">
        <v>0.0</v>
      </c>
    </row>
    <row r="2179">
      <c r="C2179" s="4" t="str">
        <f t="shared" si="58"/>
        <v>XV</v>
      </c>
      <c r="D2179" s="5" t="s">
        <v>2176</v>
      </c>
      <c r="E2179" s="20">
        <v>2.0</v>
      </c>
      <c r="F2179" s="19">
        <v>2.0</v>
      </c>
      <c r="G2179" s="19">
        <v>2.0</v>
      </c>
      <c r="H2179" s="3">
        <v>2.0</v>
      </c>
    </row>
    <row r="2180">
      <c r="C2180" s="4" t="str">
        <f t="shared" si="58"/>
        <v>XVI</v>
      </c>
      <c r="D2180" s="5" t="s">
        <v>2177</v>
      </c>
      <c r="E2180" s="20">
        <v>1.0</v>
      </c>
      <c r="F2180" s="19">
        <v>1.0</v>
      </c>
      <c r="G2180" s="19">
        <v>1.0</v>
      </c>
      <c r="H2180" s="3">
        <v>1.0</v>
      </c>
    </row>
    <row r="2181">
      <c r="C2181" s="4" t="str">
        <f t="shared" si="58"/>
        <v>XVII</v>
      </c>
      <c r="D2181" s="5" t="s">
        <v>2178</v>
      </c>
      <c r="E2181" s="20">
        <v>1.0</v>
      </c>
      <c r="F2181" s="19">
        <v>1.0</v>
      </c>
      <c r="G2181" s="19">
        <v>1.0</v>
      </c>
      <c r="H2181" s="3">
        <v>1.0</v>
      </c>
    </row>
    <row r="2182">
      <c r="C2182" s="4" t="str">
        <f t="shared" si="58"/>
        <v>XVIII</v>
      </c>
      <c r="D2182" s="5" t="s">
        <v>2179</v>
      </c>
      <c r="E2182" s="20">
        <v>2.0</v>
      </c>
      <c r="F2182" s="19">
        <v>2.0</v>
      </c>
      <c r="G2182" s="19">
        <v>2.0</v>
      </c>
      <c r="H2182" s="3">
        <v>2.0</v>
      </c>
    </row>
    <row r="2183">
      <c r="C2183" s="4" t="str">
        <f t="shared" si="58"/>
        <v>XIX</v>
      </c>
      <c r="D2183" s="5" t="s">
        <v>2180</v>
      </c>
      <c r="E2183" s="20">
        <v>0.0</v>
      </c>
      <c r="F2183" s="19">
        <v>0.0</v>
      </c>
      <c r="G2183" s="19">
        <v>0.0</v>
      </c>
      <c r="H2183" s="3">
        <v>0.0</v>
      </c>
    </row>
    <row r="2184">
      <c r="C2184" s="4" t="str">
        <f t="shared" si="58"/>
        <v>XX</v>
      </c>
      <c r="D2184" s="5" t="s">
        <v>2181</v>
      </c>
      <c r="E2184" s="20">
        <v>0.0</v>
      </c>
      <c r="F2184" s="19">
        <v>0.0</v>
      </c>
      <c r="G2184" s="19">
        <v>0.0</v>
      </c>
      <c r="H2184" s="3">
        <v>0.0</v>
      </c>
    </row>
    <row r="2185">
      <c r="C2185" s="4" t="str">
        <f t="shared" si="58"/>
        <v>XXI</v>
      </c>
      <c r="D2185" s="5" t="s">
        <v>2182</v>
      </c>
      <c r="E2185" s="20">
        <v>0.0</v>
      </c>
      <c r="F2185" s="19">
        <v>0.0</v>
      </c>
      <c r="G2185" s="19">
        <v>0.0</v>
      </c>
      <c r="H2185" s="3">
        <v>0.0</v>
      </c>
    </row>
    <row r="2186">
      <c r="B2186" s="3" t="s">
        <v>138</v>
      </c>
      <c r="C2186" s="4" t="str">
        <f t="shared" ref="C2186:C2229" si="59">ROMAN(ROW()-2185)
</f>
        <v>I</v>
      </c>
      <c r="D2186" s="5" t="s">
        <v>2183</v>
      </c>
      <c r="E2186" s="20">
        <v>1.0</v>
      </c>
      <c r="F2186" s="19">
        <v>1.0</v>
      </c>
      <c r="G2186" s="19">
        <v>1.0</v>
      </c>
      <c r="H2186" s="3">
        <v>1.0</v>
      </c>
    </row>
    <row r="2187">
      <c r="C2187" s="4" t="str">
        <f t="shared" si="59"/>
        <v>II</v>
      </c>
      <c r="D2187" s="5" t="s">
        <v>2184</v>
      </c>
      <c r="E2187" s="20">
        <v>1.0</v>
      </c>
      <c r="F2187" s="19">
        <v>1.0</v>
      </c>
      <c r="G2187" s="19">
        <v>1.0</v>
      </c>
      <c r="H2187" s="3">
        <v>1.0</v>
      </c>
    </row>
    <row r="2188">
      <c r="C2188" s="4" t="str">
        <f t="shared" si="59"/>
        <v>III</v>
      </c>
      <c r="D2188" s="5" t="s">
        <v>2185</v>
      </c>
      <c r="E2188" s="20">
        <v>1.0</v>
      </c>
      <c r="F2188" s="19">
        <v>1.0</v>
      </c>
      <c r="G2188" s="19">
        <v>1.0</v>
      </c>
      <c r="H2188" s="3">
        <v>1.0</v>
      </c>
    </row>
    <row r="2189">
      <c r="C2189" s="4" t="str">
        <f t="shared" si="59"/>
        <v>IV</v>
      </c>
      <c r="D2189" s="5" t="s">
        <v>2186</v>
      </c>
      <c r="E2189" s="20">
        <v>0.0</v>
      </c>
      <c r="F2189" s="19">
        <v>0.0</v>
      </c>
      <c r="G2189" s="19">
        <v>0.0</v>
      </c>
      <c r="H2189" s="3">
        <v>0.0</v>
      </c>
    </row>
    <row r="2190">
      <c r="C2190" s="4" t="str">
        <f t="shared" si="59"/>
        <v>V</v>
      </c>
      <c r="D2190" s="5" t="s">
        <v>2187</v>
      </c>
      <c r="E2190" s="20">
        <v>1.0</v>
      </c>
      <c r="F2190" s="19">
        <v>1.0</v>
      </c>
      <c r="G2190" s="19">
        <v>1.0</v>
      </c>
      <c r="H2190" s="3">
        <v>1.0</v>
      </c>
    </row>
    <row r="2191">
      <c r="C2191" s="4" t="str">
        <f t="shared" si="59"/>
        <v>VI</v>
      </c>
      <c r="D2191" s="5" t="s">
        <v>2188</v>
      </c>
      <c r="E2191" s="20">
        <v>0.0</v>
      </c>
      <c r="F2191" s="19">
        <v>0.0</v>
      </c>
      <c r="G2191" s="19">
        <v>0.0</v>
      </c>
      <c r="H2191" s="3">
        <v>0.0</v>
      </c>
    </row>
    <row r="2192">
      <c r="C2192" s="4" t="str">
        <f t="shared" si="59"/>
        <v>VII</v>
      </c>
      <c r="D2192" s="5" t="s">
        <v>2189</v>
      </c>
      <c r="E2192" s="20">
        <v>0.0</v>
      </c>
      <c r="F2192" s="19">
        <v>0.0</v>
      </c>
      <c r="G2192" s="19">
        <v>0.0</v>
      </c>
      <c r="H2192" s="3">
        <v>0.0</v>
      </c>
    </row>
    <row r="2193">
      <c r="C2193" s="4" t="str">
        <f t="shared" si="59"/>
        <v>VIII</v>
      </c>
      <c r="D2193" s="5" t="s">
        <v>2190</v>
      </c>
      <c r="E2193" s="20">
        <v>1.0</v>
      </c>
      <c r="F2193" s="19">
        <v>1.0</v>
      </c>
      <c r="G2193" s="19">
        <v>1.0</v>
      </c>
      <c r="H2193" s="3">
        <v>1.0</v>
      </c>
    </row>
    <row r="2194">
      <c r="C2194" s="4" t="str">
        <f t="shared" si="59"/>
        <v>IX</v>
      </c>
      <c r="D2194" s="5" t="s">
        <v>2191</v>
      </c>
      <c r="E2194" s="20">
        <v>0.0</v>
      </c>
      <c r="F2194" s="19">
        <v>0.0</v>
      </c>
      <c r="G2194" s="19">
        <v>0.0</v>
      </c>
      <c r="H2194" s="3">
        <v>0.0</v>
      </c>
    </row>
    <row r="2195">
      <c r="C2195" s="4" t="str">
        <f t="shared" si="59"/>
        <v>X</v>
      </c>
      <c r="D2195" s="5" t="s">
        <v>2192</v>
      </c>
      <c r="E2195" s="20">
        <v>1.0</v>
      </c>
      <c r="F2195" s="19">
        <v>1.0</v>
      </c>
      <c r="G2195" s="19">
        <v>1.0</v>
      </c>
      <c r="H2195" s="3">
        <v>1.0</v>
      </c>
    </row>
    <row r="2196">
      <c r="C2196" s="4" t="str">
        <f t="shared" si="59"/>
        <v>XI</v>
      </c>
      <c r="D2196" s="5" t="s">
        <v>2193</v>
      </c>
      <c r="E2196" s="20">
        <v>0.0</v>
      </c>
      <c r="F2196" s="19">
        <v>0.0</v>
      </c>
      <c r="G2196" s="19">
        <v>0.0</v>
      </c>
      <c r="H2196" s="3">
        <v>0.0</v>
      </c>
    </row>
    <row r="2197">
      <c r="C2197" s="4" t="str">
        <f t="shared" si="59"/>
        <v>XII</v>
      </c>
      <c r="D2197" s="5" t="s">
        <v>2194</v>
      </c>
      <c r="E2197" s="20">
        <v>1.0</v>
      </c>
      <c r="F2197" s="19">
        <v>1.0</v>
      </c>
      <c r="G2197" s="19">
        <v>1.0</v>
      </c>
      <c r="H2197" s="3">
        <v>1.0</v>
      </c>
    </row>
    <row r="2198">
      <c r="C2198" s="4" t="str">
        <f t="shared" si="59"/>
        <v>XIII</v>
      </c>
      <c r="D2198" s="5" t="s">
        <v>2195</v>
      </c>
      <c r="E2198" s="20">
        <v>1.0</v>
      </c>
      <c r="F2198" s="19">
        <v>1.0</v>
      </c>
      <c r="G2198" s="19">
        <v>1.0</v>
      </c>
      <c r="H2198" s="3">
        <v>1.0</v>
      </c>
    </row>
    <row r="2199">
      <c r="C2199" s="4" t="str">
        <f t="shared" si="59"/>
        <v>XIV</v>
      </c>
      <c r="D2199" s="5" t="s">
        <v>2196</v>
      </c>
      <c r="E2199" s="20">
        <v>2.0</v>
      </c>
      <c r="F2199" s="19">
        <v>2.0</v>
      </c>
      <c r="G2199" s="19">
        <v>2.0</v>
      </c>
      <c r="H2199" s="3">
        <v>2.0</v>
      </c>
    </row>
    <row r="2200">
      <c r="C2200" s="4" t="str">
        <f t="shared" si="59"/>
        <v>XV</v>
      </c>
      <c r="D2200" s="5" t="s">
        <v>2197</v>
      </c>
      <c r="E2200" s="20">
        <v>1.0</v>
      </c>
      <c r="F2200" s="19">
        <v>1.0</v>
      </c>
      <c r="G2200" s="19">
        <v>1.0</v>
      </c>
      <c r="H2200" s="3">
        <v>1.0</v>
      </c>
    </row>
    <row r="2201">
      <c r="C2201" s="4" t="str">
        <f t="shared" si="59"/>
        <v>XVI</v>
      </c>
      <c r="D2201" s="5" t="s">
        <v>2198</v>
      </c>
      <c r="E2201" s="20">
        <v>1.0</v>
      </c>
      <c r="F2201" s="19">
        <v>1.0</v>
      </c>
      <c r="G2201" s="19">
        <v>1.0</v>
      </c>
      <c r="H2201" s="3">
        <v>1.0</v>
      </c>
    </row>
    <row r="2202">
      <c r="C2202" s="4" t="str">
        <f t="shared" si="59"/>
        <v>XVII</v>
      </c>
      <c r="D2202" s="5" t="s">
        <v>2199</v>
      </c>
      <c r="E2202" s="20">
        <v>1.0</v>
      </c>
      <c r="F2202" s="19">
        <v>1.0</v>
      </c>
      <c r="G2202" s="19">
        <v>1.0</v>
      </c>
      <c r="H2202" s="3">
        <v>1.0</v>
      </c>
    </row>
    <row r="2203">
      <c r="C2203" s="4" t="str">
        <f t="shared" si="59"/>
        <v>XVIII</v>
      </c>
      <c r="D2203" s="5" t="s">
        <v>2200</v>
      </c>
      <c r="E2203" s="20">
        <v>1.0</v>
      </c>
      <c r="F2203" s="19">
        <v>1.0</v>
      </c>
      <c r="G2203" s="19">
        <v>1.0</v>
      </c>
      <c r="H2203" s="3">
        <v>1.0</v>
      </c>
    </row>
    <row r="2204">
      <c r="C2204" s="4" t="str">
        <f t="shared" si="59"/>
        <v>XIX</v>
      </c>
      <c r="D2204" s="5" t="s">
        <v>2201</v>
      </c>
      <c r="E2204" s="20">
        <v>1.0</v>
      </c>
      <c r="F2204" s="19">
        <v>1.0</v>
      </c>
      <c r="G2204" s="19">
        <v>1.0</v>
      </c>
      <c r="H2204" s="3">
        <v>1.0</v>
      </c>
    </row>
    <row r="2205">
      <c r="C2205" s="4" t="str">
        <f t="shared" si="59"/>
        <v>XX</v>
      </c>
      <c r="D2205" s="5" t="s">
        <v>2202</v>
      </c>
      <c r="E2205" s="20">
        <v>1.0</v>
      </c>
      <c r="F2205" s="19">
        <v>1.0</v>
      </c>
      <c r="G2205" s="19">
        <v>1.0</v>
      </c>
      <c r="H2205" s="3">
        <v>1.0</v>
      </c>
    </row>
    <row r="2206">
      <c r="C2206" s="4" t="str">
        <f t="shared" si="59"/>
        <v>XXI</v>
      </c>
      <c r="D2206" s="5" t="s">
        <v>2203</v>
      </c>
      <c r="E2206" s="20">
        <v>1.0</v>
      </c>
      <c r="F2206" s="19">
        <v>1.0</v>
      </c>
      <c r="G2206" s="19">
        <v>1.0</v>
      </c>
      <c r="H2206" s="3">
        <v>1.0</v>
      </c>
    </row>
    <row r="2207">
      <c r="C2207" s="4" t="str">
        <f t="shared" si="59"/>
        <v>XXII</v>
      </c>
      <c r="D2207" s="5" t="s">
        <v>2204</v>
      </c>
      <c r="E2207" s="20">
        <v>1.0</v>
      </c>
      <c r="F2207" s="19">
        <v>1.0</v>
      </c>
      <c r="G2207" s="19">
        <v>1.0</v>
      </c>
      <c r="H2207" s="3">
        <v>1.0</v>
      </c>
    </row>
    <row r="2208">
      <c r="C2208" s="4" t="str">
        <f t="shared" si="59"/>
        <v>XXIII</v>
      </c>
      <c r="D2208" s="5" t="s">
        <v>2205</v>
      </c>
      <c r="E2208" s="20">
        <v>1.0</v>
      </c>
      <c r="F2208" s="19">
        <v>1.0</v>
      </c>
      <c r="G2208" s="19">
        <v>1.0</v>
      </c>
      <c r="H2208" s="3">
        <v>1.0</v>
      </c>
    </row>
    <row r="2209">
      <c r="C2209" s="4" t="str">
        <f t="shared" si="59"/>
        <v>XXIV</v>
      </c>
      <c r="D2209" s="5" t="s">
        <v>2206</v>
      </c>
      <c r="E2209" s="20">
        <v>1.0</v>
      </c>
      <c r="F2209" s="19">
        <v>1.0</v>
      </c>
      <c r="G2209" s="19">
        <v>1.0</v>
      </c>
      <c r="H2209" s="3">
        <v>1.0</v>
      </c>
    </row>
    <row r="2210">
      <c r="C2210" s="4" t="str">
        <f t="shared" si="59"/>
        <v>XXV</v>
      </c>
      <c r="D2210" s="5" t="s">
        <v>2207</v>
      </c>
      <c r="E2210" s="20">
        <v>1.0</v>
      </c>
      <c r="F2210" s="19">
        <v>1.0</v>
      </c>
      <c r="G2210" s="19">
        <v>1.0</v>
      </c>
      <c r="H2210" s="3">
        <v>1.0</v>
      </c>
    </row>
    <row r="2211">
      <c r="C2211" s="4" t="str">
        <f t="shared" si="59"/>
        <v>XXVI</v>
      </c>
      <c r="D2211" s="5" t="s">
        <v>2208</v>
      </c>
      <c r="E2211" s="20">
        <v>1.0</v>
      </c>
      <c r="F2211" s="19">
        <v>1.0</v>
      </c>
      <c r="G2211" s="19">
        <v>1.0</v>
      </c>
      <c r="H2211" s="3">
        <v>1.0</v>
      </c>
    </row>
    <row r="2212">
      <c r="C2212" s="4" t="str">
        <f t="shared" si="59"/>
        <v>XXVII</v>
      </c>
      <c r="D2212" s="5" t="s">
        <v>2209</v>
      </c>
      <c r="E2212" s="20">
        <v>1.0</v>
      </c>
      <c r="F2212" s="19">
        <v>1.0</v>
      </c>
      <c r="G2212" s="19">
        <v>1.0</v>
      </c>
      <c r="H2212" s="3">
        <v>1.0</v>
      </c>
    </row>
    <row r="2213">
      <c r="C2213" s="4" t="str">
        <f t="shared" si="59"/>
        <v>XXVIII</v>
      </c>
      <c r="D2213" s="5" t="s">
        <v>2210</v>
      </c>
      <c r="E2213" s="20">
        <v>1.0</v>
      </c>
      <c r="F2213" s="19">
        <v>1.0</v>
      </c>
      <c r="G2213" s="19">
        <v>1.0</v>
      </c>
      <c r="H2213" s="3">
        <v>1.0</v>
      </c>
    </row>
    <row r="2214">
      <c r="C2214" s="4" t="str">
        <f t="shared" si="59"/>
        <v>XXIX</v>
      </c>
      <c r="D2214" s="5" t="s">
        <v>2211</v>
      </c>
      <c r="E2214" s="20">
        <v>1.0</v>
      </c>
      <c r="F2214" s="19">
        <v>1.0</v>
      </c>
      <c r="G2214" s="19">
        <v>1.0</v>
      </c>
      <c r="H2214" s="3">
        <v>1.0</v>
      </c>
    </row>
    <row r="2215">
      <c r="C2215" s="4" t="str">
        <f t="shared" si="59"/>
        <v>XXX</v>
      </c>
      <c r="D2215" s="5" t="s">
        <v>2212</v>
      </c>
      <c r="E2215" s="20">
        <v>0.0</v>
      </c>
      <c r="F2215" s="19">
        <v>0.0</v>
      </c>
      <c r="G2215" s="19">
        <v>0.0</v>
      </c>
      <c r="H2215" s="3">
        <v>0.0</v>
      </c>
    </row>
    <row r="2216">
      <c r="C2216" s="4" t="str">
        <f t="shared" si="59"/>
        <v>XXXI</v>
      </c>
      <c r="D2216" s="5" t="s">
        <v>2213</v>
      </c>
      <c r="E2216" s="20">
        <v>1.0</v>
      </c>
      <c r="F2216" s="19">
        <v>1.0</v>
      </c>
      <c r="G2216" s="19">
        <v>1.0</v>
      </c>
      <c r="H2216" s="3">
        <v>1.0</v>
      </c>
    </row>
    <row r="2217">
      <c r="C2217" s="4" t="str">
        <f t="shared" si="59"/>
        <v>XXXII</v>
      </c>
      <c r="D2217" s="5" t="s">
        <v>2214</v>
      </c>
      <c r="E2217" s="20">
        <v>0.0</v>
      </c>
      <c r="F2217" s="19">
        <v>0.0</v>
      </c>
      <c r="G2217" s="19">
        <v>0.0</v>
      </c>
      <c r="H2217" s="3">
        <v>0.0</v>
      </c>
    </row>
    <row r="2218">
      <c r="C2218" s="4" t="str">
        <f t="shared" si="59"/>
        <v>XXXIII</v>
      </c>
      <c r="D2218" s="5" t="s">
        <v>2215</v>
      </c>
      <c r="E2218" s="20">
        <v>0.0</v>
      </c>
      <c r="F2218" s="19">
        <v>0.0</v>
      </c>
      <c r="G2218" s="19">
        <v>0.0</v>
      </c>
      <c r="H2218" s="3">
        <v>0.0</v>
      </c>
    </row>
    <row r="2219">
      <c r="C2219" s="4" t="str">
        <f t="shared" si="59"/>
        <v>XXXIV</v>
      </c>
      <c r="D2219" s="5" t="s">
        <v>2216</v>
      </c>
      <c r="E2219" s="20">
        <v>1.0</v>
      </c>
      <c r="F2219" s="19">
        <v>1.0</v>
      </c>
      <c r="G2219" s="19">
        <v>1.0</v>
      </c>
      <c r="H2219" s="3">
        <v>1.0</v>
      </c>
    </row>
    <row r="2220">
      <c r="C2220" s="4" t="str">
        <f t="shared" si="59"/>
        <v>XXXV</v>
      </c>
      <c r="D2220" s="5" t="s">
        <v>2217</v>
      </c>
      <c r="E2220" s="20">
        <v>2.0</v>
      </c>
      <c r="F2220" s="19">
        <v>2.0</v>
      </c>
      <c r="G2220" s="19">
        <v>2.0</v>
      </c>
      <c r="H2220" s="3">
        <v>2.0</v>
      </c>
    </row>
    <row r="2221">
      <c r="C2221" s="4" t="str">
        <f t="shared" si="59"/>
        <v>XXXVI</v>
      </c>
      <c r="D2221" s="5" t="s">
        <v>2218</v>
      </c>
      <c r="E2221" s="20">
        <v>1.0</v>
      </c>
      <c r="F2221" s="19">
        <v>1.0</v>
      </c>
      <c r="G2221" s="19">
        <v>1.0</v>
      </c>
      <c r="H2221" s="3">
        <v>1.0</v>
      </c>
    </row>
    <row r="2222">
      <c r="C2222" s="4" t="str">
        <f t="shared" si="59"/>
        <v>XXXVII</v>
      </c>
      <c r="D2222" s="5" t="s">
        <v>2219</v>
      </c>
      <c r="E2222" s="20">
        <v>0.0</v>
      </c>
      <c r="F2222" s="19">
        <v>0.0</v>
      </c>
      <c r="G2222" s="19">
        <v>0.0</v>
      </c>
      <c r="H2222" s="3">
        <v>0.0</v>
      </c>
    </row>
    <row r="2223">
      <c r="C2223" s="4" t="str">
        <f t="shared" si="59"/>
        <v>XXXVIII</v>
      </c>
      <c r="D2223" s="5" t="s">
        <v>2220</v>
      </c>
      <c r="E2223" s="20">
        <v>1.0</v>
      </c>
      <c r="F2223" s="19">
        <v>1.0</v>
      </c>
      <c r="G2223" s="19">
        <v>1.0</v>
      </c>
      <c r="H2223" s="3">
        <v>1.0</v>
      </c>
    </row>
    <row r="2224">
      <c r="C2224" s="4" t="str">
        <f t="shared" si="59"/>
        <v>XXXIX</v>
      </c>
      <c r="D2224" s="5" t="s">
        <v>2221</v>
      </c>
      <c r="E2224" s="20">
        <v>2.0</v>
      </c>
      <c r="F2224" s="19">
        <v>2.0</v>
      </c>
      <c r="G2224" s="19">
        <v>2.0</v>
      </c>
      <c r="H2224" s="3">
        <v>2.0</v>
      </c>
    </row>
    <row r="2225">
      <c r="C2225" s="4" t="str">
        <f t="shared" si="59"/>
        <v>XL</v>
      </c>
      <c r="D2225" s="5" t="s">
        <v>2222</v>
      </c>
      <c r="E2225" s="20">
        <v>0.0</v>
      </c>
      <c r="F2225" s="19">
        <v>0.0</v>
      </c>
      <c r="G2225" s="19">
        <v>0.0</v>
      </c>
      <c r="H2225" s="3">
        <v>0.0</v>
      </c>
    </row>
    <row r="2226">
      <c r="C2226" s="4" t="str">
        <f t="shared" si="59"/>
        <v>XLI</v>
      </c>
      <c r="D2226" s="5" t="s">
        <v>2223</v>
      </c>
      <c r="E2226" s="20">
        <v>2.0</v>
      </c>
      <c r="F2226" s="19">
        <v>2.0</v>
      </c>
      <c r="G2226" s="19">
        <v>2.0</v>
      </c>
      <c r="H2226" s="3">
        <v>2.0</v>
      </c>
    </row>
    <row r="2227">
      <c r="C2227" s="4" t="str">
        <f t="shared" si="59"/>
        <v>XLII</v>
      </c>
      <c r="D2227" s="5" t="s">
        <v>2224</v>
      </c>
      <c r="E2227" s="20">
        <v>2.0</v>
      </c>
      <c r="F2227" s="19">
        <v>2.0</v>
      </c>
      <c r="G2227" s="19">
        <v>2.0</v>
      </c>
      <c r="H2227" s="3">
        <v>2.0</v>
      </c>
    </row>
    <row r="2228">
      <c r="C2228" s="4" t="str">
        <f t="shared" si="59"/>
        <v>XLIII</v>
      </c>
      <c r="D2228" s="5" t="s">
        <v>2225</v>
      </c>
      <c r="E2228" s="20">
        <v>0.0</v>
      </c>
      <c r="F2228" s="19">
        <v>0.0</v>
      </c>
      <c r="G2228" s="19">
        <v>0.0</v>
      </c>
      <c r="H2228" s="3">
        <v>0.0</v>
      </c>
    </row>
    <row r="2229">
      <c r="C2229" s="4" t="str">
        <f t="shared" si="59"/>
        <v>XLIV</v>
      </c>
      <c r="D2229" s="5" t="s">
        <v>2226</v>
      </c>
      <c r="E2229" s="20">
        <v>1.0</v>
      </c>
      <c r="F2229" s="19">
        <v>1.0</v>
      </c>
      <c r="G2229" s="19">
        <v>1.0</v>
      </c>
      <c r="H2229" s="3">
        <v>1.0</v>
      </c>
    </row>
    <row r="2230">
      <c r="B2230" s="3" t="s">
        <v>401</v>
      </c>
      <c r="C2230" s="4" t="str">
        <f t="shared" ref="C2230:C2265" si="60">ROMAN(ROW()-2229)
</f>
        <v>I</v>
      </c>
      <c r="D2230" s="5" t="s">
        <v>2227</v>
      </c>
      <c r="E2230" s="20">
        <v>1.0</v>
      </c>
      <c r="F2230" s="19">
        <v>1.0</v>
      </c>
      <c r="G2230" s="19">
        <v>1.0</v>
      </c>
      <c r="H2230" s="3">
        <v>1.0</v>
      </c>
    </row>
    <row r="2231">
      <c r="C2231" s="4" t="str">
        <f t="shared" si="60"/>
        <v>II</v>
      </c>
      <c r="D2231" s="5" t="s">
        <v>2228</v>
      </c>
      <c r="E2231" s="20">
        <v>1.0</v>
      </c>
      <c r="F2231" s="19">
        <v>1.0</v>
      </c>
      <c r="G2231" s="19">
        <v>1.0</v>
      </c>
      <c r="H2231" s="3">
        <v>1.0</v>
      </c>
    </row>
    <row r="2232">
      <c r="C2232" s="4" t="str">
        <f t="shared" si="60"/>
        <v>III</v>
      </c>
      <c r="D2232" s="5" t="s">
        <v>2229</v>
      </c>
      <c r="E2232" s="20">
        <v>2.0</v>
      </c>
      <c r="F2232" s="19">
        <v>2.0</v>
      </c>
      <c r="G2232" s="19">
        <v>2.0</v>
      </c>
      <c r="H2232" s="3">
        <v>2.0</v>
      </c>
    </row>
    <row r="2233">
      <c r="C2233" s="4" t="str">
        <f t="shared" si="60"/>
        <v>IV</v>
      </c>
      <c r="D2233" s="5" t="s">
        <v>2230</v>
      </c>
      <c r="E2233" s="20">
        <v>0.0</v>
      </c>
      <c r="F2233" s="19">
        <v>0.0</v>
      </c>
      <c r="G2233" s="19">
        <v>0.0</v>
      </c>
      <c r="H2233" s="3">
        <v>0.0</v>
      </c>
    </row>
    <row r="2234">
      <c r="C2234" s="4" t="str">
        <f t="shared" si="60"/>
        <v>V</v>
      </c>
      <c r="D2234" s="5" t="s">
        <v>2231</v>
      </c>
      <c r="E2234" s="20">
        <v>1.0</v>
      </c>
      <c r="F2234" s="19">
        <v>1.0</v>
      </c>
      <c r="G2234" s="19">
        <v>1.0</v>
      </c>
      <c r="H2234" s="3">
        <v>1.0</v>
      </c>
    </row>
    <row r="2235">
      <c r="C2235" s="4" t="str">
        <f t="shared" si="60"/>
        <v>VI</v>
      </c>
      <c r="D2235" s="5" t="s">
        <v>2232</v>
      </c>
      <c r="E2235" s="20">
        <v>2.0</v>
      </c>
      <c r="F2235" s="19">
        <v>2.0</v>
      </c>
      <c r="G2235" s="19">
        <v>2.0</v>
      </c>
      <c r="H2235" s="3">
        <v>2.0</v>
      </c>
    </row>
    <row r="2236">
      <c r="C2236" s="4" t="str">
        <f t="shared" si="60"/>
        <v>VII</v>
      </c>
      <c r="D2236" s="5" t="s">
        <v>2233</v>
      </c>
      <c r="E2236" s="20">
        <v>1.0</v>
      </c>
      <c r="F2236" s="19">
        <v>1.0</v>
      </c>
      <c r="G2236" s="19">
        <v>1.0</v>
      </c>
      <c r="H2236" s="3">
        <v>1.0</v>
      </c>
    </row>
    <row r="2237">
      <c r="C2237" s="4" t="str">
        <f t="shared" si="60"/>
        <v>VIII</v>
      </c>
      <c r="D2237" s="5" t="s">
        <v>2234</v>
      </c>
      <c r="E2237" s="20">
        <v>1.0</v>
      </c>
      <c r="F2237" s="19">
        <v>1.0</v>
      </c>
      <c r="G2237" s="19">
        <v>1.0</v>
      </c>
      <c r="H2237" s="3">
        <v>1.0</v>
      </c>
    </row>
    <row r="2238">
      <c r="C2238" s="4" t="str">
        <f t="shared" si="60"/>
        <v>IX</v>
      </c>
      <c r="D2238" s="5" t="s">
        <v>2235</v>
      </c>
      <c r="E2238" s="20">
        <v>1.0</v>
      </c>
      <c r="F2238" s="19">
        <v>1.0</v>
      </c>
      <c r="G2238" s="19">
        <v>1.0</v>
      </c>
      <c r="H2238" s="3">
        <v>1.0</v>
      </c>
    </row>
    <row r="2239">
      <c r="C2239" s="4" t="str">
        <f t="shared" si="60"/>
        <v>X</v>
      </c>
      <c r="D2239" s="5" t="s">
        <v>2236</v>
      </c>
      <c r="E2239" s="20">
        <v>1.0</v>
      </c>
      <c r="F2239" s="19">
        <v>1.0</v>
      </c>
      <c r="G2239" s="19">
        <v>1.0</v>
      </c>
      <c r="H2239" s="3">
        <v>1.0</v>
      </c>
    </row>
    <row r="2240">
      <c r="C2240" s="4" t="str">
        <f t="shared" si="60"/>
        <v>XI</v>
      </c>
      <c r="D2240" s="5" t="s">
        <v>2237</v>
      </c>
      <c r="E2240" s="20">
        <v>1.0</v>
      </c>
      <c r="F2240" s="19">
        <v>1.0</v>
      </c>
      <c r="G2240" s="19">
        <v>1.0</v>
      </c>
      <c r="H2240" s="3">
        <v>1.0</v>
      </c>
    </row>
    <row r="2241">
      <c r="C2241" s="4" t="str">
        <f t="shared" si="60"/>
        <v>XII</v>
      </c>
      <c r="D2241" s="5" t="s">
        <v>2238</v>
      </c>
      <c r="E2241" s="20">
        <v>1.0</v>
      </c>
      <c r="F2241" s="19">
        <v>1.0</v>
      </c>
      <c r="G2241" s="19">
        <v>1.0</v>
      </c>
      <c r="H2241" s="3">
        <v>1.0</v>
      </c>
    </row>
    <row r="2242">
      <c r="C2242" s="4" t="str">
        <f t="shared" si="60"/>
        <v>XIII</v>
      </c>
      <c r="D2242" s="5" t="s">
        <v>2239</v>
      </c>
      <c r="E2242" s="20">
        <v>1.0</v>
      </c>
      <c r="F2242" s="19">
        <v>1.0</v>
      </c>
      <c r="G2242" s="19">
        <v>1.0</v>
      </c>
      <c r="H2242" s="3">
        <v>1.0</v>
      </c>
    </row>
    <row r="2243">
      <c r="C2243" s="4" t="str">
        <f t="shared" si="60"/>
        <v>XIV</v>
      </c>
      <c r="D2243" s="5" t="s">
        <v>2240</v>
      </c>
      <c r="E2243" s="20">
        <v>2.0</v>
      </c>
      <c r="F2243" s="19">
        <v>2.0</v>
      </c>
      <c r="G2243" s="19">
        <v>2.0</v>
      </c>
      <c r="H2243" s="3">
        <v>2.0</v>
      </c>
    </row>
    <row r="2244">
      <c r="C2244" s="4" t="str">
        <f t="shared" si="60"/>
        <v>XV</v>
      </c>
      <c r="D2244" s="5" t="s">
        <v>2241</v>
      </c>
      <c r="E2244" s="20">
        <v>1.0</v>
      </c>
      <c r="F2244" s="19">
        <v>1.0</v>
      </c>
      <c r="G2244" s="19">
        <v>1.0</v>
      </c>
      <c r="H2244" s="3">
        <v>1.0</v>
      </c>
    </row>
    <row r="2245">
      <c r="C2245" s="4" t="str">
        <f t="shared" si="60"/>
        <v>XVI</v>
      </c>
      <c r="D2245" s="5" t="s">
        <v>2242</v>
      </c>
      <c r="E2245" s="20">
        <v>2.0</v>
      </c>
      <c r="F2245" s="19">
        <v>2.0</v>
      </c>
      <c r="G2245" s="19">
        <v>2.0</v>
      </c>
      <c r="H2245" s="3">
        <v>2.0</v>
      </c>
    </row>
    <row r="2246">
      <c r="C2246" s="4" t="str">
        <f t="shared" si="60"/>
        <v>XVII</v>
      </c>
      <c r="D2246" s="5" t="s">
        <v>2243</v>
      </c>
      <c r="E2246" s="20">
        <v>0.0</v>
      </c>
      <c r="F2246" s="19">
        <v>0.0</v>
      </c>
      <c r="G2246" s="19">
        <v>0.0</v>
      </c>
      <c r="H2246" s="3">
        <v>0.0</v>
      </c>
    </row>
    <row r="2247">
      <c r="C2247" s="4" t="str">
        <f t="shared" si="60"/>
        <v>XVIII</v>
      </c>
      <c r="D2247" s="5" t="s">
        <v>2244</v>
      </c>
      <c r="E2247" s="20">
        <v>2.0</v>
      </c>
      <c r="F2247" s="16">
        <v>1.0</v>
      </c>
      <c r="G2247" s="19">
        <v>2.0</v>
      </c>
      <c r="H2247" s="3">
        <v>2.0</v>
      </c>
    </row>
    <row r="2248">
      <c r="C2248" s="4" t="str">
        <f t="shared" si="60"/>
        <v>XIX</v>
      </c>
      <c r="D2248" s="5" t="s">
        <v>2245</v>
      </c>
      <c r="E2248" s="20">
        <v>1.0</v>
      </c>
      <c r="F2248" s="19">
        <v>1.0</v>
      </c>
      <c r="G2248" s="19">
        <v>1.0</v>
      </c>
      <c r="H2248" s="3">
        <v>1.0</v>
      </c>
    </row>
    <row r="2249">
      <c r="C2249" s="4" t="str">
        <f t="shared" si="60"/>
        <v>XX</v>
      </c>
      <c r="D2249" s="5" t="s">
        <v>2246</v>
      </c>
      <c r="E2249" s="20">
        <v>0.0</v>
      </c>
      <c r="F2249" s="19">
        <v>0.0</v>
      </c>
      <c r="G2249" s="19">
        <v>0.0</v>
      </c>
      <c r="H2249" s="3">
        <v>0.0</v>
      </c>
    </row>
    <row r="2250">
      <c r="C2250" s="4" t="str">
        <f t="shared" si="60"/>
        <v>XXI</v>
      </c>
      <c r="D2250" s="5" t="s">
        <v>2247</v>
      </c>
      <c r="E2250" s="20">
        <v>0.0</v>
      </c>
      <c r="F2250" s="19">
        <v>0.0</v>
      </c>
      <c r="G2250" s="19">
        <v>0.0</v>
      </c>
      <c r="H2250" s="3">
        <v>0.0</v>
      </c>
    </row>
    <row r="2251">
      <c r="C2251" s="4" t="str">
        <f t="shared" si="60"/>
        <v>XXII</v>
      </c>
      <c r="D2251" s="5" t="s">
        <v>2248</v>
      </c>
      <c r="E2251" s="20">
        <v>0.0</v>
      </c>
      <c r="F2251" s="19">
        <v>0.0</v>
      </c>
      <c r="G2251" s="19">
        <v>0.0</v>
      </c>
      <c r="H2251" s="3">
        <v>0.0</v>
      </c>
    </row>
    <row r="2252">
      <c r="C2252" s="4" t="str">
        <f t="shared" si="60"/>
        <v>XXIII</v>
      </c>
      <c r="D2252" s="5" t="s">
        <v>2249</v>
      </c>
      <c r="E2252" s="20">
        <v>1.0</v>
      </c>
      <c r="F2252" s="19">
        <v>1.0</v>
      </c>
      <c r="G2252" s="19">
        <v>1.0</v>
      </c>
      <c r="H2252" s="3">
        <v>1.0</v>
      </c>
    </row>
    <row r="2253">
      <c r="C2253" s="4" t="str">
        <f t="shared" si="60"/>
        <v>XXIV</v>
      </c>
      <c r="D2253" s="10" t="s">
        <v>2250</v>
      </c>
      <c r="E2253" s="20">
        <v>1.0</v>
      </c>
      <c r="F2253" s="19">
        <v>1.0</v>
      </c>
      <c r="G2253" s="19">
        <v>1.0</v>
      </c>
      <c r="H2253" s="3">
        <v>1.0</v>
      </c>
    </row>
    <row r="2254">
      <c r="C2254" s="4" t="str">
        <f t="shared" si="60"/>
        <v>XXV</v>
      </c>
      <c r="D2254" s="5" t="s">
        <v>2251</v>
      </c>
      <c r="E2254" s="20">
        <v>2.0</v>
      </c>
      <c r="F2254" s="19">
        <v>2.0</v>
      </c>
      <c r="G2254" s="19">
        <v>2.0</v>
      </c>
      <c r="H2254" s="3">
        <v>2.0</v>
      </c>
    </row>
    <row r="2255">
      <c r="C2255" s="4" t="str">
        <f t="shared" si="60"/>
        <v>XXVI</v>
      </c>
      <c r="D2255" s="5" t="s">
        <v>2252</v>
      </c>
      <c r="E2255" s="20">
        <v>2.0</v>
      </c>
      <c r="F2255" s="19">
        <v>2.0</v>
      </c>
      <c r="G2255" s="19">
        <v>2.0</v>
      </c>
      <c r="H2255" s="3">
        <v>2.0</v>
      </c>
    </row>
    <row r="2256">
      <c r="C2256" s="4" t="str">
        <f t="shared" si="60"/>
        <v>XXVII</v>
      </c>
      <c r="D2256" s="5" t="s">
        <v>2253</v>
      </c>
      <c r="E2256" s="20">
        <v>0.0</v>
      </c>
      <c r="F2256" s="19">
        <v>0.0</v>
      </c>
      <c r="G2256" s="19">
        <v>0.0</v>
      </c>
      <c r="H2256" s="3">
        <v>0.0</v>
      </c>
    </row>
    <row r="2257">
      <c r="C2257" s="4" t="str">
        <f t="shared" si="60"/>
        <v>XXVIII</v>
      </c>
      <c r="D2257" s="5" t="s">
        <v>2254</v>
      </c>
      <c r="E2257" s="20">
        <v>0.0</v>
      </c>
      <c r="F2257" s="19">
        <v>0.0</v>
      </c>
      <c r="G2257" s="19">
        <v>0.0</v>
      </c>
      <c r="H2257" s="3">
        <v>0.0</v>
      </c>
    </row>
    <row r="2258">
      <c r="C2258" s="4" t="str">
        <f t="shared" si="60"/>
        <v>XXIX</v>
      </c>
      <c r="D2258" s="5" t="s">
        <v>2255</v>
      </c>
      <c r="E2258" s="20">
        <v>0.0</v>
      </c>
      <c r="F2258" s="19">
        <v>0.0</v>
      </c>
      <c r="G2258" s="19">
        <v>0.0</v>
      </c>
      <c r="H2258" s="3">
        <v>0.0</v>
      </c>
    </row>
    <row r="2259">
      <c r="C2259" s="4" t="str">
        <f t="shared" si="60"/>
        <v>XXX</v>
      </c>
      <c r="D2259" s="5" t="s">
        <v>2256</v>
      </c>
      <c r="E2259" s="20">
        <v>0.0</v>
      </c>
      <c r="F2259" s="19">
        <v>0.0</v>
      </c>
      <c r="G2259" s="19">
        <v>0.0</v>
      </c>
      <c r="H2259" s="3">
        <v>0.0</v>
      </c>
    </row>
    <row r="2260">
      <c r="C2260" s="4" t="str">
        <f t="shared" si="60"/>
        <v>XXXI</v>
      </c>
      <c r="D2260" s="5" t="s">
        <v>2257</v>
      </c>
      <c r="E2260" s="20">
        <v>1.0</v>
      </c>
      <c r="F2260" s="19">
        <v>1.0</v>
      </c>
      <c r="G2260" s="19">
        <v>1.0</v>
      </c>
      <c r="H2260" s="3">
        <v>1.0</v>
      </c>
    </row>
    <row r="2261">
      <c r="C2261" s="4" t="str">
        <f t="shared" si="60"/>
        <v>XXXII</v>
      </c>
      <c r="D2261" s="5" t="s">
        <v>2258</v>
      </c>
      <c r="E2261" s="20">
        <v>0.0</v>
      </c>
      <c r="F2261" s="19">
        <v>0.0</v>
      </c>
      <c r="G2261" s="19">
        <v>0.0</v>
      </c>
      <c r="H2261" s="3">
        <v>0.0</v>
      </c>
    </row>
    <row r="2262">
      <c r="C2262" s="4" t="str">
        <f t="shared" si="60"/>
        <v>XXXIII</v>
      </c>
      <c r="D2262" s="5" t="s">
        <v>2259</v>
      </c>
      <c r="E2262" s="20">
        <v>0.0</v>
      </c>
      <c r="F2262" s="19">
        <v>0.0</v>
      </c>
      <c r="G2262" s="19">
        <v>0.0</v>
      </c>
      <c r="H2262" s="3">
        <v>0.0</v>
      </c>
    </row>
    <row r="2263">
      <c r="C2263" s="4" t="str">
        <f t="shared" si="60"/>
        <v>XXXIV</v>
      </c>
      <c r="D2263" s="5" t="s">
        <v>2260</v>
      </c>
      <c r="E2263" s="20">
        <v>0.0</v>
      </c>
      <c r="F2263" s="19">
        <v>0.0</v>
      </c>
      <c r="G2263" s="19">
        <v>0.0</v>
      </c>
      <c r="H2263" s="3">
        <v>0.0</v>
      </c>
    </row>
    <row r="2264">
      <c r="C2264" s="4" t="str">
        <f t="shared" si="60"/>
        <v>XXXV</v>
      </c>
      <c r="D2264" s="5" t="s">
        <v>2261</v>
      </c>
      <c r="E2264" s="20">
        <v>0.0</v>
      </c>
      <c r="F2264" s="19">
        <v>0.0</v>
      </c>
      <c r="G2264" s="19">
        <v>0.0</v>
      </c>
      <c r="H2264" s="3">
        <v>0.0</v>
      </c>
    </row>
    <row r="2265">
      <c r="C2265" s="4" t="str">
        <f t="shared" si="60"/>
        <v>XXXVI</v>
      </c>
      <c r="D2265" s="5" t="s">
        <v>2262</v>
      </c>
      <c r="E2265" s="20">
        <v>0.0</v>
      </c>
      <c r="F2265" s="19">
        <v>0.0</v>
      </c>
      <c r="G2265" s="19">
        <v>0.0</v>
      </c>
      <c r="H2265" s="3">
        <v>0.0</v>
      </c>
    </row>
    <row r="2266">
      <c r="A2266" s="3">
        <v>15.0</v>
      </c>
      <c r="B2266" s="3" t="s">
        <v>8</v>
      </c>
      <c r="C2266" s="4" t="str">
        <f t="shared" ref="C2266:C2284" si="61">ROMAN(ROW()-2265)
</f>
        <v>I</v>
      </c>
      <c r="D2266" s="5" t="s">
        <v>2263</v>
      </c>
      <c r="E2266" s="20">
        <v>0.0</v>
      </c>
      <c r="F2266" s="19">
        <v>0.0</v>
      </c>
      <c r="G2266" s="19">
        <v>0.0</v>
      </c>
      <c r="H2266" s="3">
        <v>0.0</v>
      </c>
    </row>
    <row r="2267">
      <c r="C2267" s="4" t="str">
        <f t="shared" si="61"/>
        <v>II</v>
      </c>
      <c r="D2267" s="5" t="s">
        <v>2264</v>
      </c>
      <c r="E2267" s="20">
        <v>0.0</v>
      </c>
      <c r="F2267" s="19">
        <v>0.0</v>
      </c>
      <c r="G2267" s="19">
        <v>0.0</v>
      </c>
      <c r="H2267" s="3">
        <v>0.0</v>
      </c>
    </row>
    <row r="2268">
      <c r="C2268" s="4" t="str">
        <f t="shared" si="61"/>
        <v>III</v>
      </c>
      <c r="D2268" s="5" t="s">
        <v>2265</v>
      </c>
      <c r="E2268" s="20">
        <v>1.0</v>
      </c>
      <c r="F2268" s="19">
        <v>1.0</v>
      </c>
      <c r="G2268" s="19">
        <v>1.0</v>
      </c>
      <c r="H2268" s="3">
        <v>1.0</v>
      </c>
    </row>
    <row r="2269">
      <c r="C2269" s="4" t="str">
        <f t="shared" si="61"/>
        <v>IV</v>
      </c>
      <c r="D2269" s="5" t="s">
        <v>2266</v>
      </c>
      <c r="E2269" s="20">
        <v>0.0</v>
      </c>
      <c r="F2269" s="19">
        <v>0.0</v>
      </c>
      <c r="G2269" s="19">
        <v>0.0</v>
      </c>
      <c r="H2269" s="3">
        <v>0.0</v>
      </c>
    </row>
    <row r="2270">
      <c r="C2270" s="4" t="str">
        <f t="shared" si="61"/>
        <v>V</v>
      </c>
      <c r="D2270" s="5" t="s">
        <v>2267</v>
      </c>
      <c r="E2270" s="20">
        <v>1.0</v>
      </c>
      <c r="F2270" s="17">
        <v>1.0</v>
      </c>
      <c r="G2270" s="16">
        <v>0.0</v>
      </c>
      <c r="H2270" s="3">
        <v>1.0</v>
      </c>
    </row>
    <row r="2271">
      <c r="C2271" s="4" t="str">
        <f t="shared" si="61"/>
        <v>VI</v>
      </c>
      <c r="D2271" s="5" t="s">
        <v>2268</v>
      </c>
      <c r="E2271" s="20">
        <v>1.0</v>
      </c>
      <c r="F2271" s="19">
        <v>1.0</v>
      </c>
      <c r="G2271" s="19">
        <v>1.0</v>
      </c>
      <c r="H2271" s="3">
        <v>1.0</v>
      </c>
    </row>
    <row r="2272">
      <c r="C2272" s="4" t="str">
        <f t="shared" si="61"/>
        <v>VII</v>
      </c>
      <c r="D2272" s="5" t="s">
        <v>2269</v>
      </c>
      <c r="E2272" s="20">
        <v>1.0</v>
      </c>
      <c r="F2272" s="19">
        <v>1.0</v>
      </c>
      <c r="G2272" s="19">
        <v>1.0</v>
      </c>
      <c r="H2272" s="3">
        <v>1.0</v>
      </c>
    </row>
    <row r="2273">
      <c r="C2273" s="4" t="str">
        <f t="shared" si="61"/>
        <v>VIII</v>
      </c>
      <c r="D2273" s="5" t="s">
        <v>2270</v>
      </c>
      <c r="E2273" s="20">
        <v>1.0</v>
      </c>
      <c r="F2273" s="19">
        <v>1.0</v>
      </c>
      <c r="G2273" s="19">
        <v>1.0</v>
      </c>
      <c r="H2273" s="3">
        <v>1.0</v>
      </c>
    </row>
    <row r="2274">
      <c r="C2274" s="4" t="str">
        <f t="shared" si="61"/>
        <v>IX</v>
      </c>
      <c r="D2274" s="5" t="s">
        <v>2271</v>
      </c>
      <c r="E2274" s="20">
        <v>1.0</v>
      </c>
      <c r="F2274" s="19">
        <v>1.0</v>
      </c>
      <c r="G2274" s="19">
        <v>1.0</v>
      </c>
      <c r="H2274" s="3">
        <v>1.0</v>
      </c>
    </row>
    <row r="2275">
      <c r="C2275" s="4" t="str">
        <f t="shared" si="61"/>
        <v>X</v>
      </c>
      <c r="D2275" s="5" t="s">
        <v>2272</v>
      </c>
      <c r="E2275" s="20">
        <v>1.0</v>
      </c>
      <c r="F2275" s="19">
        <v>1.0</v>
      </c>
      <c r="G2275" s="19">
        <v>1.0</v>
      </c>
      <c r="H2275" s="3">
        <v>1.0</v>
      </c>
    </row>
    <row r="2276">
      <c r="C2276" s="4" t="str">
        <f t="shared" si="61"/>
        <v>XI</v>
      </c>
      <c r="D2276" s="5" t="s">
        <v>2273</v>
      </c>
      <c r="E2276" s="20">
        <v>1.0</v>
      </c>
      <c r="F2276" s="19">
        <v>1.0</v>
      </c>
      <c r="G2276" s="19">
        <v>1.0</v>
      </c>
      <c r="H2276" s="3">
        <v>1.0</v>
      </c>
    </row>
    <row r="2277">
      <c r="C2277" s="4" t="str">
        <f t="shared" si="61"/>
        <v>XII</v>
      </c>
      <c r="D2277" s="5" t="s">
        <v>2274</v>
      </c>
      <c r="E2277" s="20">
        <v>1.0</v>
      </c>
      <c r="F2277" s="19">
        <v>1.0</v>
      </c>
      <c r="G2277" s="19">
        <v>1.0</v>
      </c>
      <c r="H2277" s="3">
        <v>1.0</v>
      </c>
    </row>
    <row r="2278">
      <c r="C2278" s="4" t="str">
        <f t="shared" si="61"/>
        <v>XIII</v>
      </c>
      <c r="D2278" s="5" t="s">
        <v>2275</v>
      </c>
      <c r="E2278" s="20">
        <v>1.0</v>
      </c>
      <c r="F2278" s="19">
        <v>1.0</v>
      </c>
      <c r="G2278" s="19">
        <v>1.0</v>
      </c>
      <c r="H2278" s="3">
        <v>1.0</v>
      </c>
    </row>
    <row r="2279">
      <c r="C2279" s="4" t="str">
        <f t="shared" si="61"/>
        <v>XIV</v>
      </c>
      <c r="D2279" s="5" t="s">
        <v>2276</v>
      </c>
      <c r="E2279" s="20">
        <v>1.0</v>
      </c>
      <c r="F2279" s="19">
        <v>1.0</v>
      </c>
      <c r="G2279" s="19">
        <v>1.0</v>
      </c>
      <c r="H2279" s="3">
        <v>1.0</v>
      </c>
    </row>
    <row r="2280">
      <c r="C2280" s="4" t="str">
        <f t="shared" si="61"/>
        <v>XV</v>
      </c>
      <c r="D2280" s="5" t="s">
        <v>2277</v>
      </c>
      <c r="E2280" s="20">
        <v>0.0</v>
      </c>
      <c r="F2280" s="19">
        <v>0.0</v>
      </c>
      <c r="G2280" s="19">
        <v>0.0</v>
      </c>
      <c r="H2280" s="3">
        <v>0.0</v>
      </c>
    </row>
    <row r="2281">
      <c r="C2281" s="4" t="str">
        <f t="shared" si="61"/>
        <v>XVI</v>
      </c>
      <c r="D2281" s="5" t="s">
        <v>2278</v>
      </c>
      <c r="E2281" s="20">
        <v>1.0</v>
      </c>
      <c r="F2281" s="19">
        <v>1.0</v>
      </c>
      <c r="G2281" s="19">
        <v>1.0</v>
      </c>
      <c r="H2281" s="3">
        <v>1.0</v>
      </c>
    </row>
    <row r="2282">
      <c r="C2282" s="4" t="str">
        <f t="shared" si="61"/>
        <v>XVII</v>
      </c>
      <c r="D2282" s="5" t="s">
        <v>2279</v>
      </c>
      <c r="E2282" s="20">
        <v>1.0</v>
      </c>
      <c r="F2282" s="19">
        <v>1.0</v>
      </c>
      <c r="G2282" s="16">
        <v>0.0</v>
      </c>
      <c r="H2282" s="3">
        <v>1.0</v>
      </c>
    </row>
    <row r="2283">
      <c r="C2283" s="4" t="str">
        <f t="shared" si="61"/>
        <v>XVIII</v>
      </c>
      <c r="D2283" s="5" t="s">
        <v>2280</v>
      </c>
      <c r="E2283" s="20">
        <v>0.0</v>
      </c>
      <c r="F2283" s="19">
        <v>0.0</v>
      </c>
      <c r="G2283" s="19">
        <v>0.0</v>
      </c>
      <c r="H2283" s="3">
        <v>0.0</v>
      </c>
    </row>
    <row r="2284">
      <c r="C2284" s="4" t="str">
        <f t="shared" si="61"/>
        <v>XIX</v>
      </c>
      <c r="D2284" s="5" t="s">
        <v>2281</v>
      </c>
      <c r="E2284" s="20">
        <v>1.0</v>
      </c>
      <c r="F2284" s="19">
        <v>1.0</v>
      </c>
      <c r="G2284" s="19">
        <v>1.0</v>
      </c>
      <c r="H2284" s="3">
        <v>1.0</v>
      </c>
    </row>
    <row r="2285">
      <c r="A2285" s="3">
        <v>16.0</v>
      </c>
      <c r="B2285" s="3" t="s">
        <v>8</v>
      </c>
      <c r="C2285" s="24" t="s">
        <v>2282</v>
      </c>
      <c r="D2285" s="25" t="s">
        <v>2283</v>
      </c>
      <c r="E2285" s="20">
        <v>1.0</v>
      </c>
      <c r="F2285" s="19">
        <v>1.0</v>
      </c>
      <c r="G2285" s="19">
        <v>1.0</v>
      </c>
      <c r="H2285" s="3">
        <v>1.0</v>
      </c>
    </row>
    <row r="2286">
      <c r="C2286" s="24" t="s">
        <v>2284</v>
      </c>
      <c r="D2286" s="25" t="s">
        <v>2285</v>
      </c>
      <c r="E2286" s="20">
        <v>1.0</v>
      </c>
      <c r="F2286" s="19">
        <v>1.0</v>
      </c>
      <c r="G2286" s="19">
        <v>1.0</v>
      </c>
      <c r="H2286" s="3">
        <v>1.0</v>
      </c>
    </row>
    <row r="2287">
      <c r="C2287" s="24" t="s">
        <v>2286</v>
      </c>
      <c r="D2287" s="25" t="s">
        <v>2287</v>
      </c>
      <c r="E2287" s="20">
        <v>1.0</v>
      </c>
      <c r="F2287" s="19">
        <v>1.0</v>
      </c>
      <c r="G2287" s="19">
        <v>1.0</v>
      </c>
      <c r="H2287" s="3">
        <v>1.0</v>
      </c>
    </row>
    <row r="2288">
      <c r="C2288" s="24" t="s">
        <v>2288</v>
      </c>
      <c r="D2288" s="25" t="s">
        <v>2289</v>
      </c>
      <c r="E2288" s="20">
        <v>1.0</v>
      </c>
      <c r="F2288" s="19">
        <v>1.0</v>
      </c>
      <c r="G2288" s="19">
        <v>1.0</v>
      </c>
      <c r="H2288" s="3">
        <v>1.0</v>
      </c>
    </row>
    <row r="2289">
      <c r="C2289" s="24" t="s">
        <v>2290</v>
      </c>
      <c r="D2289" s="25" t="s">
        <v>2291</v>
      </c>
      <c r="E2289" s="20">
        <v>1.0</v>
      </c>
      <c r="F2289" s="19">
        <v>1.0</v>
      </c>
      <c r="G2289" s="19">
        <v>1.0</v>
      </c>
      <c r="H2289" s="3">
        <v>1.0</v>
      </c>
    </row>
    <row r="2290">
      <c r="C2290" s="24" t="s">
        <v>2292</v>
      </c>
      <c r="D2290" s="25" t="s">
        <v>2293</v>
      </c>
      <c r="E2290" s="20">
        <v>1.0</v>
      </c>
      <c r="F2290" s="19">
        <v>1.0</v>
      </c>
      <c r="G2290" s="19">
        <v>1.0</v>
      </c>
      <c r="H2290" s="3">
        <v>1.0</v>
      </c>
    </row>
    <row r="2291">
      <c r="C2291" s="24" t="s">
        <v>2294</v>
      </c>
      <c r="D2291" s="25" t="s">
        <v>2295</v>
      </c>
      <c r="E2291" s="20">
        <v>1.0</v>
      </c>
      <c r="F2291" s="19">
        <v>1.0</v>
      </c>
      <c r="G2291" s="19">
        <v>1.0</v>
      </c>
      <c r="H2291" s="3">
        <v>1.0</v>
      </c>
    </row>
    <row r="2292">
      <c r="C2292" s="24" t="s">
        <v>2296</v>
      </c>
      <c r="D2292" s="25" t="s">
        <v>2297</v>
      </c>
      <c r="E2292" s="20">
        <v>1.0</v>
      </c>
      <c r="F2292" s="19">
        <v>1.0</v>
      </c>
      <c r="G2292" s="19">
        <v>1.0</v>
      </c>
      <c r="H2292" s="3">
        <v>1.0</v>
      </c>
    </row>
    <row r="2293">
      <c r="C2293" s="24" t="s">
        <v>2298</v>
      </c>
      <c r="D2293" s="25" t="s">
        <v>2299</v>
      </c>
      <c r="E2293" s="20">
        <v>1.0</v>
      </c>
      <c r="F2293" s="19">
        <v>1.0</v>
      </c>
      <c r="G2293" s="19">
        <v>1.0</v>
      </c>
      <c r="H2293" s="3">
        <v>1.0</v>
      </c>
    </row>
    <row r="2294">
      <c r="C2294" s="24" t="s">
        <v>2300</v>
      </c>
      <c r="D2294" s="25" t="s">
        <v>2301</v>
      </c>
      <c r="E2294" s="20">
        <v>1.0</v>
      </c>
      <c r="F2294" s="19">
        <v>1.0</v>
      </c>
      <c r="G2294" s="19">
        <v>1.0</v>
      </c>
      <c r="H2294" s="3">
        <v>1.0</v>
      </c>
    </row>
    <row r="2295">
      <c r="C2295" s="24" t="s">
        <v>2302</v>
      </c>
      <c r="D2295" s="25" t="s">
        <v>2303</v>
      </c>
      <c r="E2295" s="20">
        <v>0.0</v>
      </c>
      <c r="F2295" s="19">
        <v>0.0</v>
      </c>
      <c r="G2295" s="19">
        <v>0.0</v>
      </c>
      <c r="H2295" s="3">
        <v>0.0</v>
      </c>
    </row>
    <row r="2296">
      <c r="C2296" s="24" t="s">
        <v>2304</v>
      </c>
      <c r="D2296" s="25" t="s">
        <v>2305</v>
      </c>
      <c r="E2296" s="20">
        <v>0.0</v>
      </c>
      <c r="F2296" s="19">
        <v>0.0</v>
      </c>
      <c r="G2296" s="19">
        <v>0.0</v>
      </c>
      <c r="H2296" s="3">
        <v>0.0</v>
      </c>
    </row>
    <row r="2297">
      <c r="C2297" s="24" t="s">
        <v>2306</v>
      </c>
      <c r="D2297" s="25" t="s">
        <v>2307</v>
      </c>
      <c r="E2297" s="20">
        <v>1.0</v>
      </c>
      <c r="F2297" s="19">
        <v>1.0</v>
      </c>
      <c r="G2297" s="19">
        <v>1.0</v>
      </c>
      <c r="H2297" s="3">
        <v>1.0</v>
      </c>
    </row>
    <row r="2298">
      <c r="C2298" s="24" t="s">
        <v>2308</v>
      </c>
      <c r="D2298" s="25" t="s">
        <v>2309</v>
      </c>
      <c r="E2298" s="20">
        <v>1.0</v>
      </c>
      <c r="F2298" s="19">
        <v>1.0</v>
      </c>
      <c r="G2298" s="19">
        <v>1.0</v>
      </c>
      <c r="H2298" s="3">
        <v>1.0</v>
      </c>
    </row>
    <row r="2299">
      <c r="C2299" s="24" t="s">
        <v>2310</v>
      </c>
      <c r="D2299" s="25" t="s">
        <v>2311</v>
      </c>
      <c r="E2299" s="20">
        <v>1.0</v>
      </c>
      <c r="F2299" s="19">
        <v>1.0</v>
      </c>
      <c r="G2299" s="19">
        <v>1.0</v>
      </c>
      <c r="H2299" s="3">
        <v>1.0</v>
      </c>
    </row>
    <row r="2300">
      <c r="C2300" s="24" t="s">
        <v>2312</v>
      </c>
      <c r="D2300" s="25" t="s">
        <v>2313</v>
      </c>
      <c r="E2300" s="20">
        <v>1.0</v>
      </c>
      <c r="F2300" s="19">
        <v>1.0</v>
      </c>
      <c r="G2300" s="19">
        <v>1.0</v>
      </c>
      <c r="H2300" s="3">
        <v>1.0</v>
      </c>
    </row>
    <row r="2301">
      <c r="C2301" s="24" t="s">
        <v>2314</v>
      </c>
      <c r="D2301" s="25" t="s">
        <v>2315</v>
      </c>
      <c r="E2301" s="20">
        <v>1.0</v>
      </c>
      <c r="F2301" s="19">
        <v>1.0</v>
      </c>
      <c r="G2301" s="19">
        <v>1.0</v>
      </c>
      <c r="H2301" s="3">
        <v>1.0</v>
      </c>
    </row>
    <row r="2302">
      <c r="C2302" s="24" t="s">
        <v>2316</v>
      </c>
      <c r="D2302" s="25" t="s">
        <v>2317</v>
      </c>
      <c r="E2302" s="20">
        <v>1.0</v>
      </c>
      <c r="F2302" s="19">
        <v>1.0</v>
      </c>
      <c r="G2302" s="19">
        <v>1.0</v>
      </c>
      <c r="H2302" s="3">
        <v>1.0</v>
      </c>
    </row>
    <row r="2303">
      <c r="C2303" s="24" t="s">
        <v>2318</v>
      </c>
      <c r="D2303" s="25" t="s">
        <v>2319</v>
      </c>
      <c r="E2303" s="20">
        <v>1.0</v>
      </c>
      <c r="F2303" s="19">
        <v>1.0</v>
      </c>
      <c r="G2303" s="19">
        <v>1.0</v>
      </c>
      <c r="H2303" s="3">
        <v>1.0</v>
      </c>
    </row>
    <row r="2304">
      <c r="C2304" s="24" t="s">
        <v>2320</v>
      </c>
      <c r="D2304" s="25" t="s">
        <v>2321</v>
      </c>
      <c r="E2304" s="20">
        <v>1.0</v>
      </c>
      <c r="F2304" s="19">
        <v>1.0</v>
      </c>
      <c r="G2304" s="19">
        <v>1.0</v>
      </c>
      <c r="H2304" s="3">
        <v>1.0</v>
      </c>
    </row>
    <row r="2305">
      <c r="C2305" s="24" t="s">
        <v>2322</v>
      </c>
      <c r="D2305" s="25" t="s">
        <v>2323</v>
      </c>
      <c r="E2305" s="20">
        <v>2.0</v>
      </c>
      <c r="F2305" s="19">
        <v>2.0</v>
      </c>
      <c r="G2305" s="19">
        <v>2.0</v>
      </c>
      <c r="H2305" s="3">
        <v>2.0</v>
      </c>
    </row>
    <row r="2306">
      <c r="C2306" s="24" t="s">
        <v>2324</v>
      </c>
      <c r="D2306" s="25" t="s">
        <v>2325</v>
      </c>
      <c r="E2306" s="20">
        <v>1.0</v>
      </c>
      <c r="F2306" s="16">
        <v>2.0</v>
      </c>
      <c r="G2306" s="19">
        <v>1.0</v>
      </c>
      <c r="H2306" s="3">
        <v>1.0</v>
      </c>
    </row>
    <row r="2307">
      <c r="C2307" s="24" t="s">
        <v>2326</v>
      </c>
      <c r="D2307" s="25" t="s">
        <v>2327</v>
      </c>
      <c r="E2307" s="20">
        <v>2.0</v>
      </c>
      <c r="F2307" s="19">
        <v>2.0</v>
      </c>
      <c r="G2307" s="19">
        <v>2.0</v>
      </c>
      <c r="H2307" s="3">
        <v>2.0</v>
      </c>
    </row>
    <row r="2308">
      <c r="C2308" s="24" t="s">
        <v>2328</v>
      </c>
      <c r="D2308" s="25" t="s">
        <v>2329</v>
      </c>
      <c r="E2308" s="20">
        <v>2.0</v>
      </c>
      <c r="F2308" s="19">
        <v>2.0</v>
      </c>
      <c r="G2308" s="19">
        <v>2.0</v>
      </c>
      <c r="H2308" s="3">
        <v>2.0</v>
      </c>
    </row>
    <row r="2309">
      <c r="C2309" s="24" t="s">
        <v>2330</v>
      </c>
      <c r="D2309" s="25" t="s">
        <v>2331</v>
      </c>
      <c r="E2309" s="20">
        <v>0.0</v>
      </c>
      <c r="F2309" s="19">
        <v>0.0</v>
      </c>
      <c r="G2309" s="19">
        <v>0.0</v>
      </c>
      <c r="H2309" s="3">
        <v>0.0</v>
      </c>
    </row>
    <row r="2310">
      <c r="C2310" s="24" t="s">
        <v>2332</v>
      </c>
      <c r="D2310" s="25" t="s">
        <v>2333</v>
      </c>
      <c r="E2310" s="20">
        <v>0.0</v>
      </c>
      <c r="F2310" s="19">
        <v>0.0</v>
      </c>
      <c r="G2310" s="19">
        <v>0.0</v>
      </c>
      <c r="H2310" s="3">
        <v>0.0</v>
      </c>
    </row>
    <row r="2311">
      <c r="C2311" s="24" t="s">
        <v>2334</v>
      </c>
      <c r="D2311" s="25" t="s">
        <v>2335</v>
      </c>
      <c r="E2311" s="20">
        <v>1.0</v>
      </c>
      <c r="F2311" s="19">
        <v>1.0</v>
      </c>
      <c r="G2311" s="19">
        <v>1.0</v>
      </c>
      <c r="H2311" s="3">
        <v>1.0</v>
      </c>
    </row>
    <row r="2312">
      <c r="C2312" s="24" t="s">
        <v>2336</v>
      </c>
      <c r="D2312" s="25" t="s">
        <v>2337</v>
      </c>
      <c r="E2312" s="20">
        <v>0.0</v>
      </c>
      <c r="F2312" s="19">
        <v>0.0</v>
      </c>
      <c r="G2312" s="19">
        <v>0.0</v>
      </c>
      <c r="H2312" s="3">
        <v>0.0</v>
      </c>
    </row>
    <row r="2313">
      <c r="C2313" s="24" t="s">
        <v>2338</v>
      </c>
      <c r="D2313" s="25" t="s">
        <v>2339</v>
      </c>
      <c r="E2313" s="20">
        <v>1.0</v>
      </c>
      <c r="F2313" s="19">
        <v>1.0</v>
      </c>
      <c r="G2313" s="19">
        <v>1.0</v>
      </c>
      <c r="H2313" s="3">
        <v>1.0</v>
      </c>
    </row>
    <row r="2314">
      <c r="C2314" s="24" t="s">
        <v>2340</v>
      </c>
      <c r="D2314" s="25" t="s">
        <v>2341</v>
      </c>
      <c r="E2314" s="20">
        <v>2.0</v>
      </c>
      <c r="F2314" s="19">
        <v>2.0</v>
      </c>
      <c r="G2314" s="19">
        <v>2.0</v>
      </c>
      <c r="H2314" s="3">
        <v>2.0</v>
      </c>
    </row>
    <row r="2315">
      <c r="C2315" s="24" t="s">
        <v>2342</v>
      </c>
      <c r="D2315" s="25" t="s">
        <v>2343</v>
      </c>
      <c r="E2315" s="20">
        <v>1.0</v>
      </c>
      <c r="F2315" s="19">
        <v>1.0</v>
      </c>
      <c r="G2315" s="19">
        <v>1.0</v>
      </c>
      <c r="H2315" s="3">
        <v>1.0</v>
      </c>
    </row>
    <row r="2316">
      <c r="C2316" s="24" t="s">
        <v>2344</v>
      </c>
      <c r="D2316" s="25" t="s">
        <v>2345</v>
      </c>
      <c r="E2316" s="20">
        <v>1.0</v>
      </c>
      <c r="F2316" s="19">
        <v>1.0</v>
      </c>
      <c r="G2316" s="19">
        <v>1.0</v>
      </c>
      <c r="H2316" s="3">
        <v>1.0</v>
      </c>
    </row>
    <row r="2317">
      <c r="C2317" s="24" t="s">
        <v>2346</v>
      </c>
      <c r="D2317" s="25" t="s">
        <v>2347</v>
      </c>
      <c r="E2317" s="20">
        <v>0.0</v>
      </c>
      <c r="F2317" s="19">
        <v>0.0</v>
      </c>
      <c r="G2317" s="16">
        <v>1.0</v>
      </c>
      <c r="H2317" s="3">
        <v>0.0</v>
      </c>
    </row>
    <row r="2318">
      <c r="C2318" s="24" t="s">
        <v>2348</v>
      </c>
      <c r="D2318" s="25" t="s">
        <v>2349</v>
      </c>
      <c r="E2318" s="20">
        <v>1.0</v>
      </c>
      <c r="F2318" s="19">
        <v>1.0</v>
      </c>
      <c r="G2318" s="19">
        <v>1.0</v>
      </c>
      <c r="H2318" s="3">
        <v>1.0</v>
      </c>
    </row>
    <row r="2319">
      <c r="C2319" s="24" t="s">
        <v>2350</v>
      </c>
      <c r="D2319" s="25" t="s">
        <v>2351</v>
      </c>
      <c r="E2319" s="20">
        <v>1.0</v>
      </c>
      <c r="F2319" s="19">
        <v>1.0</v>
      </c>
      <c r="G2319" s="19">
        <v>1.0</v>
      </c>
      <c r="H2319" s="3">
        <v>1.0</v>
      </c>
    </row>
    <row r="2320">
      <c r="C2320" s="24" t="s">
        <v>2352</v>
      </c>
      <c r="D2320" s="25" t="s">
        <v>2353</v>
      </c>
      <c r="E2320" s="20">
        <v>1.0</v>
      </c>
      <c r="F2320" s="19">
        <v>1.0</v>
      </c>
      <c r="G2320" s="19">
        <v>1.0</v>
      </c>
      <c r="H2320" s="3">
        <v>1.0</v>
      </c>
    </row>
    <row r="2321">
      <c r="C2321" s="24" t="s">
        <v>2354</v>
      </c>
      <c r="D2321" s="25" t="s">
        <v>2355</v>
      </c>
      <c r="E2321" s="20">
        <v>1.0</v>
      </c>
      <c r="F2321" s="19">
        <v>1.0</v>
      </c>
      <c r="G2321" s="19">
        <v>1.0</v>
      </c>
      <c r="H2321" s="3">
        <v>1.0</v>
      </c>
    </row>
    <row r="2322">
      <c r="C2322" s="24" t="s">
        <v>2356</v>
      </c>
      <c r="D2322" s="25" t="s">
        <v>2357</v>
      </c>
      <c r="E2322" s="20">
        <v>1.0</v>
      </c>
      <c r="F2322" s="19">
        <v>1.0</v>
      </c>
      <c r="G2322" s="19">
        <v>1.0</v>
      </c>
      <c r="H2322" s="3">
        <v>1.0</v>
      </c>
    </row>
    <row r="2323">
      <c r="C2323" s="24" t="s">
        <v>2358</v>
      </c>
      <c r="D2323" s="25" t="s">
        <v>2359</v>
      </c>
      <c r="E2323" s="20">
        <v>1.0</v>
      </c>
      <c r="F2323" s="19">
        <v>1.0</v>
      </c>
      <c r="G2323" s="19">
        <v>1.0</v>
      </c>
      <c r="H2323" s="3">
        <v>1.0</v>
      </c>
    </row>
    <row r="2324">
      <c r="C2324" s="24" t="s">
        <v>2360</v>
      </c>
      <c r="D2324" s="25" t="s">
        <v>2361</v>
      </c>
      <c r="E2324" s="20">
        <v>0.0</v>
      </c>
      <c r="F2324" s="19">
        <v>0.0</v>
      </c>
      <c r="G2324" s="19">
        <v>0.0</v>
      </c>
      <c r="H2324" s="3">
        <v>0.0</v>
      </c>
    </row>
    <row r="2325">
      <c r="C2325" s="24" t="s">
        <v>2362</v>
      </c>
      <c r="D2325" s="25" t="s">
        <v>2363</v>
      </c>
      <c r="E2325" s="20">
        <v>2.0</v>
      </c>
      <c r="F2325" s="19">
        <v>2.0</v>
      </c>
      <c r="G2325" s="19">
        <v>2.0</v>
      </c>
      <c r="H2325" s="3">
        <v>2.0</v>
      </c>
    </row>
    <row r="2326">
      <c r="C2326" s="24" t="s">
        <v>2364</v>
      </c>
      <c r="D2326" s="25" t="s">
        <v>2365</v>
      </c>
      <c r="E2326" s="20">
        <v>2.0</v>
      </c>
      <c r="F2326" s="19">
        <v>2.0</v>
      </c>
      <c r="G2326" s="19">
        <v>2.0</v>
      </c>
      <c r="H2326" s="3">
        <v>2.0</v>
      </c>
    </row>
    <row r="2327">
      <c r="C2327" s="24" t="s">
        <v>2366</v>
      </c>
      <c r="D2327" s="25" t="s">
        <v>2367</v>
      </c>
      <c r="E2327" s="20">
        <v>1.0</v>
      </c>
      <c r="F2327" s="19">
        <v>1.0</v>
      </c>
      <c r="G2327" s="19">
        <v>1.0</v>
      </c>
      <c r="H2327" s="3">
        <v>1.0</v>
      </c>
    </row>
    <row r="2328">
      <c r="C2328" s="24" t="s">
        <v>2368</v>
      </c>
      <c r="D2328" s="25" t="s">
        <v>2369</v>
      </c>
      <c r="E2328" s="20">
        <v>1.0</v>
      </c>
      <c r="F2328" s="19">
        <v>1.0</v>
      </c>
      <c r="G2328" s="19">
        <v>1.0</v>
      </c>
      <c r="H2328" s="3">
        <v>1.0</v>
      </c>
    </row>
    <row r="2329">
      <c r="C2329" s="24" t="s">
        <v>2370</v>
      </c>
      <c r="D2329" s="25" t="s">
        <v>2371</v>
      </c>
      <c r="E2329" s="20">
        <v>1.0</v>
      </c>
      <c r="F2329" s="19">
        <v>1.0</v>
      </c>
      <c r="G2329" s="19">
        <v>1.0</v>
      </c>
      <c r="H2329" s="3">
        <v>1.0</v>
      </c>
    </row>
    <row r="2330">
      <c r="C2330" s="24" t="s">
        <v>2372</v>
      </c>
      <c r="D2330" s="5" t="s">
        <v>2373</v>
      </c>
      <c r="E2330" s="20">
        <v>0.0</v>
      </c>
      <c r="F2330" s="19">
        <v>0.0</v>
      </c>
      <c r="G2330" s="19">
        <v>0.0</v>
      </c>
      <c r="H2330" s="3">
        <v>0.0</v>
      </c>
    </row>
    <row r="2331">
      <c r="C2331" s="24" t="s">
        <v>2374</v>
      </c>
      <c r="D2331" s="5" t="s">
        <v>2375</v>
      </c>
      <c r="E2331" s="20">
        <v>0.0</v>
      </c>
      <c r="F2331" s="19">
        <v>0.0</v>
      </c>
      <c r="G2331" s="19">
        <v>0.0</v>
      </c>
      <c r="H2331" s="3">
        <v>0.0</v>
      </c>
    </row>
    <row r="2332">
      <c r="C2332" s="24" t="s">
        <v>2376</v>
      </c>
      <c r="D2332" s="5" t="s">
        <v>2377</v>
      </c>
      <c r="E2332" s="23">
        <v>1.0</v>
      </c>
      <c r="F2332" s="17">
        <v>0.0</v>
      </c>
      <c r="G2332" s="19">
        <v>0.0</v>
      </c>
      <c r="H2332" s="3">
        <v>0.0</v>
      </c>
    </row>
    <row r="2333">
      <c r="B2333" s="3" t="s">
        <v>30</v>
      </c>
      <c r="C2333" s="24" t="s">
        <v>2282</v>
      </c>
      <c r="D2333" s="5" t="s">
        <v>2378</v>
      </c>
      <c r="E2333" s="20">
        <v>1.0</v>
      </c>
      <c r="F2333" s="19">
        <v>1.0</v>
      </c>
      <c r="G2333" s="19">
        <v>1.0</v>
      </c>
      <c r="H2333" s="3">
        <v>1.0</v>
      </c>
    </row>
    <row r="2334">
      <c r="C2334" s="24" t="s">
        <v>2284</v>
      </c>
      <c r="D2334" s="5" t="s">
        <v>2379</v>
      </c>
      <c r="E2334" s="20">
        <v>1.0</v>
      </c>
      <c r="F2334" s="19">
        <v>1.0</v>
      </c>
      <c r="G2334" s="19">
        <v>1.0</v>
      </c>
      <c r="H2334" s="3">
        <v>1.0</v>
      </c>
    </row>
    <row r="2335">
      <c r="C2335" s="24" t="s">
        <v>2286</v>
      </c>
      <c r="D2335" s="5" t="s">
        <v>2380</v>
      </c>
      <c r="E2335" s="20">
        <v>1.0</v>
      </c>
      <c r="F2335" s="19">
        <v>1.0</v>
      </c>
      <c r="G2335" s="19">
        <v>1.0</v>
      </c>
      <c r="H2335" s="3">
        <v>1.0</v>
      </c>
    </row>
    <row r="2336">
      <c r="C2336" s="24" t="s">
        <v>2288</v>
      </c>
      <c r="D2336" s="5" t="s">
        <v>2381</v>
      </c>
      <c r="E2336" s="20">
        <v>2.0</v>
      </c>
      <c r="F2336" s="17">
        <v>2.0</v>
      </c>
      <c r="G2336" s="16">
        <v>1.0</v>
      </c>
      <c r="H2336" s="3">
        <v>2.0</v>
      </c>
    </row>
    <row r="2337">
      <c r="C2337" s="24" t="s">
        <v>2290</v>
      </c>
      <c r="D2337" s="5" t="s">
        <v>2382</v>
      </c>
      <c r="E2337" s="20">
        <v>0.0</v>
      </c>
      <c r="F2337" s="19">
        <v>0.0</v>
      </c>
      <c r="G2337" s="19">
        <v>0.0</v>
      </c>
      <c r="H2337" s="3">
        <v>0.0</v>
      </c>
    </row>
    <row r="2338">
      <c r="C2338" s="24" t="s">
        <v>2292</v>
      </c>
      <c r="D2338" s="5" t="s">
        <v>2383</v>
      </c>
      <c r="E2338" s="20">
        <v>1.0</v>
      </c>
      <c r="F2338" s="19">
        <v>1.0</v>
      </c>
      <c r="G2338" s="19">
        <v>1.0</v>
      </c>
      <c r="H2338" s="3">
        <v>1.0</v>
      </c>
    </row>
    <row r="2339">
      <c r="C2339" s="24" t="s">
        <v>2294</v>
      </c>
      <c r="D2339" s="5" t="s">
        <v>2384</v>
      </c>
      <c r="E2339" s="20">
        <v>0.0</v>
      </c>
      <c r="F2339" s="19">
        <v>0.0</v>
      </c>
      <c r="G2339" s="19">
        <v>0.0</v>
      </c>
      <c r="H2339" s="3">
        <v>0.0</v>
      </c>
    </row>
    <row r="2340">
      <c r="C2340" s="24" t="s">
        <v>2296</v>
      </c>
      <c r="D2340" s="5" t="s">
        <v>2385</v>
      </c>
      <c r="E2340" s="20">
        <v>0.0</v>
      </c>
      <c r="F2340" s="19">
        <v>0.0</v>
      </c>
      <c r="G2340" s="19">
        <v>0.0</v>
      </c>
      <c r="H2340" s="3">
        <v>0.0</v>
      </c>
    </row>
    <row r="2341">
      <c r="C2341" s="24" t="s">
        <v>2298</v>
      </c>
      <c r="D2341" s="5" t="s">
        <v>2386</v>
      </c>
      <c r="E2341" s="20">
        <v>1.0</v>
      </c>
      <c r="F2341" s="19">
        <v>1.0</v>
      </c>
      <c r="G2341" s="19">
        <v>1.0</v>
      </c>
      <c r="H2341" s="3">
        <v>1.0</v>
      </c>
    </row>
    <row r="2342">
      <c r="C2342" s="24" t="s">
        <v>2300</v>
      </c>
      <c r="D2342" s="5" t="s">
        <v>2387</v>
      </c>
      <c r="E2342" s="20">
        <v>1.0</v>
      </c>
      <c r="F2342" s="19">
        <v>1.0</v>
      </c>
      <c r="G2342" s="19">
        <v>1.0</v>
      </c>
      <c r="H2342" s="3">
        <v>1.0</v>
      </c>
    </row>
    <row r="2343">
      <c r="C2343" s="24" t="s">
        <v>2302</v>
      </c>
      <c r="D2343" s="5" t="s">
        <v>2388</v>
      </c>
      <c r="E2343" s="20">
        <v>1.0</v>
      </c>
      <c r="F2343" s="19">
        <v>1.0</v>
      </c>
      <c r="G2343" s="19">
        <v>1.0</v>
      </c>
      <c r="H2343" s="3">
        <v>1.0</v>
      </c>
    </row>
    <row r="2344">
      <c r="C2344" s="24" t="s">
        <v>2304</v>
      </c>
      <c r="D2344" s="5" t="s">
        <v>2389</v>
      </c>
      <c r="E2344" s="20">
        <v>1.0</v>
      </c>
      <c r="F2344" s="19">
        <v>1.0</v>
      </c>
      <c r="G2344" s="19">
        <v>1.0</v>
      </c>
      <c r="H2344" s="3">
        <v>1.0</v>
      </c>
    </row>
    <row r="2345">
      <c r="C2345" s="24" t="s">
        <v>2306</v>
      </c>
      <c r="D2345" s="5" t="s">
        <v>2390</v>
      </c>
      <c r="E2345" s="20">
        <v>1.0</v>
      </c>
      <c r="F2345" s="19">
        <v>1.0</v>
      </c>
      <c r="G2345" s="19">
        <v>1.0</v>
      </c>
      <c r="H2345" s="3">
        <v>1.0</v>
      </c>
    </row>
    <row r="2346">
      <c r="C2346" s="24" t="s">
        <v>2308</v>
      </c>
      <c r="D2346" s="5" t="s">
        <v>2391</v>
      </c>
      <c r="E2346" s="20">
        <v>1.0</v>
      </c>
      <c r="F2346" s="19">
        <v>1.0</v>
      </c>
      <c r="G2346" s="19">
        <v>1.0</v>
      </c>
      <c r="H2346" s="3">
        <v>1.0</v>
      </c>
    </row>
    <row r="2347">
      <c r="C2347" s="24" t="s">
        <v>2310</v>
      </c>
      <c r="D2347" s="5" t="s">
        <v>2392</v>
      </c>
      <c r="E2347" s="20">
        <v>1.0</v>
      </c>
      <c r="F2347" s="19">
        <v>1.0</v>
      </c>
      <c r="G2347" s="19">
        <v>1.0</v>
      </c>
      <c r="H2347" s="3">
        <v>1.0</v>
      </c>
    </row>
    <row r="2348">
      <c r="C2348" s="24" t="s">
        <v>2312</v>
      </c>
      <c r="D2348" s="5" t="s">
        <v>2393</v>
      </c>
      <c r="E2348" s="20">
        <v>1.0</v>
      </c>
      <c r="F2348" s="19">
        <v>1.0</v>
      </c>
      <c r="G2348" s="19">
        <v>1.0</v>
      </c>
      <c r="H2348" s="3">
        <v>1.0</v>
      </c>
    </row>
    <row r="2349">
      <c r="C2349" s="24" t="s">
        <v>2314</v>
      </c>
      <c r="D2349" s="5" t="s">
        <v>2394</v>
      </c>
      <c r="E2349" s="20">
        <v>1.0</v>
      </c>
      <c r="F2349" s="19">
        <v>1.0</v>
      </c>
      <c r="G2349" s="19">
        <v>1.0</v>
      </c>
      <c r="H2349" s="3">
        <v>1.0</v>
      </c>
    </row>
    <row r="2350">
      <c r="C2350" s="24" t="s">
        <v>2316</v>
      </c>
      <c r="D2350" s="5" t="s">
        <v>2395</v>
      </c>
      <c r="E2350" s="20">
        <v>1.0</v>
      </c>
      <c r="F2350" s="19">
        <v>1.0</v>
      </c>
      <c r="G2350" s="19">
        <v>1.0</v>
      </c>
      <c r="H2350" s="3">
        <v>1.0</v>
      </c>
    </row>
    <row r="2351">
      <c r="C2351" s="24" t="s">
        <v>2318</v>
      </c>
      <c r="D2351" s="5" t="s">
        <v>2396</v>
      </c>
      <c r="E2351" s="20">
        <v>1.0</v>
      </c>
      <c r="F2351" s="19">
        <v>1.0</v>
      </c>
      <c r="G2351" s="19">
        <v>1.0</v>
      </c>
      <c r="H2351" s="3">
        <v>1.0</v>
      </c>
    </row>
    <row r="2352">
      <c r="C2352" s="24" t="s">
        <v>2322</v>
      </c>
      <c r="D2352" s="5" t="s">
        <v>2397</v>
      </c>
      <c r="E2352" s="20">
        <v>1.0</v>
      </c>
      <c r="F2352" s="19">
        <v>1.0</v>
      </c>
      <c r="G2352" s="19">
        <v>1.0</v>
      </c>
      <c r="H2352" s="3">
        <v>1.0</v>
      </c>
    </row>
    <row r="2353">
      <c r="C2353" s="24" t="s">
        <v>2322</v>
      </c>
      <c r="D2353" s="5" t="s">
        <v>2398</v>
      </c>
      <c r="E2353" s="20">
        <v>1.0</v>
      </c>
      <c r="F2353" s="19">
        <v>1.0</v>
      </c>
      <c r="G2353" s="19">
        <v>1.0</v>
      </c>
      <c r="H2353" s="3">
        <v>1.0</v>
      </c>
    </row>
    <row r="2354">
      <c r="C2354" s="24" t="s">
        <v>2324</v>
      </c>
      <c r="D2354" s="5" t="s">
        <v>2399</v>
      </c>
      <c r="E2354" s="20">
        <v>1.0</v>
      </c>
      <c r="F2354" s="19">
        <v>1.0</v>
      </c>
      <c r="G2354" s="19">
        <v>1.0</v>
      </c>
      <c r="H2354" s="3">
        <v>1.0</v>
      </c>
    </row>
    <row r="2355">
      <c r="C2355" s="24" t="s">
        <v>2326</v>
      </c>
      <c r="D2355" s="5" t="s">
        <v>2400</v>
      </c>
      <c r="E2355" s="20">
        <v>2.0</v>
      </c>
      <c r="F2355" s="19">
        <v>2.0</v>
      </c>
      <c r="G2355" s="19">
        <v>2.0</v>
      </c>
      <c r="H2355" s="3">
        <v>2.0</v>
      </c>
    </row>
    <row r="2356">
      <c r="C2356" s="24" t="s">
        <v>2328</v>
      </c>
      <c r="D2356" s="5" t="s">
        <v>2401</v>
      </c>
      <c r="E2356" s="20">
        <v>2.0</v>
      </c>
      <c r="F2356" s="19">
        <v>2.0</v>
      </c>
      <c r="G2356" s="19">
        <v>2.0</v>
      </c>
      <c r="H2356" s="3">
        <v>2.0</v>
      </c>
    </row>
    <row r="2357">
      <c r="C2357" s="24" t="s">
        <v>2330</v>
      </c>
      <c r="D2357" s="5" t="s">
        <v>2402</v>
      </c>
      <c r="E2357" s="20">
        <v>1.0</v>
      </c>
      <c r="F2357" s="19">
        <v>1.0</v>
      </c>
      <c r="G2357" s="19">
        <v>1.0</v>
      </c>
      <c r="H2357" s="3">
        <v>1.0</v>
      </c>
    </row>
    <row r="2358">
      <c r="C2358" s="24" t="s">
        <v>2332</v>
      </c>
      <c r="D2358" s="5" t="s">
        <v>2403</v>
      </c>
      <c r="E2358" s="20">
        <v>1.0</v>
      </c>
      <c r="F2358" s="19">
        <v>1.0</v>
      </c>
      <c r="G2358" s="19">
        <v>1.0</v>
      </c>
      <c r="H2358" s="3">
        <v>1.0</v>
      </c>
    </row>
    <row r="2359">
      <c r="C2359" s="24" t="s">
        <v>2334</v>
      </c>
      <c r="D2359" s="5" t="s">
        <v>2404</v>
      </c>
      <c r="E2359" s="20">
        <v>1.0</v>
      </c>
      <c r="F2359" s="19">
        <v>1.0</v>
      </c>
      <c r="G2359" s="19">
        <v>1.0</v>
      </c>
      <c r="H2359" s="3">
        <v>1.0</v>
      </c>
    </row>
    <row r="2360">
      <c r="C2360" s="24" t="s">
        <v>2336</v>
      </c>
      <c r="D2360" s="5" t="s">
        <v>2405</v>
      </c>
      <c r="E2360" s="20">
        <v>1.0</v>
      </c>
      <c r="F2360" s="19">
        <v>1.0</v>
      </c>
      <c r="G2360" s="19">
        <v>1.0</v>
      </c>
      <c r="H2360" s="3">
        <v>1.0</v>
      </c>
    </row>
    <row r="2361">
      <c r="C2361" s="24" t="s">
        <v>2338</v>
      </c>
      <c r="D2361" s="5" t="s">
        <v>2406</v>
      </c>
      <c r="E2361" s="20">
        <v>2.0</v>
      </c>
      <c r="F2361" s="17">
        <v>2.0</v>
      </c>
      <c r="G2361" s="16">
        <v>1.0</v>
      </c>
      <c r="H2361" s="3">
        <v>2.0</v>
      </c>
    </row>
    <row r="2362">
      <c r="C2362" s="24" t="s">
        <v>2340</v>
      </c>
      <c r="D2362" s="5" t="s">
        <v>2407</v>
      </c>
      <c r="E2362" s="20">
        <v>2.0</v>
      </c>
      <c r="F2362" s="19">
        <v>2.0</v>
      </c>
      <c r="G2362" s="19">
        <v>2.0</v>
      </c>
      <c r="H2362" s="3">
        <v>2.0</v>
      </c>
    </row>
    <row r="2363">
      <c r="C2363" s="24" t="s">
        <v>2342</v>
      </c>
      <c r="D2363" s="5" t="s">
        <v>2408</v>
      </c>
      <c r="E2363" s="20">
        <v>2.0</v>
      </c>
      <c r="F2363" s="19">
        <v>2.0</v>
      </c>
      <c r="G2363" s="19">
        <v>2.0</v>
      </c>
      <c r="H2363" s="3">
        <v>2.0</v>
      </c>
    </row>
    <row r="2364">
      <c r="C2364" s="24" t="s">
        <v>2344</v>
      </c>
      <c r="D2364" s="5" t="s">
        <v>2409</v>
      </c>
      <c r="E2364" s="20">
        <v>2.0</v>
      </c>
      <c r="F2364" s="19">
        <v>2.0</v>
      </c>
      <c r="G2364" s="19">
        <v>2.0</v>
      </c>
      <c r="H2364" s="3">
        <v>2.0</v>
      </c>
    </row>
    <row r="2365">
      <c r="C2365" s="24" t="s">
        <v>2346</v>
      </c>
      <c r="D2365" s="5" t="s">
        <v>2410</v>
      </c>
      <c r="E2365" s="20">
        <v>2.0</v>
      </c>
      <c r="F2365" s="19">
        <v>2.0</v>
      </c>
      <c r="G2365" s="19">
        <v>2.0</v>
      </c>
      <c r="H2365" s="3">
        <v>2.0</v>
      </c>
    </row>
    <row r="2366">
      <c r="C2366" s="24" t="s">
        <v>2348</v>
      </c>
      <c r="D2366" s="5" t="s">
        <v>2411</v>
      </c>
      <c r="E2366" s="20">
        <v>2.0</v>
      </c>
      <c r="F2366" s="19">
        <v>2.0</v>
      </c>
      <c r="G2366" s="19">
        <v>2.0</v>
      </c>
      <c r="H2366" s="3">
        <v>2.0</v>
      </c>
    </row>
    <row r="2367">
      <c r="C2367" s="24" t="s">
        <v>2350</v>
      </c>
      <c r="D2367" s="5" t="s">
        <v>2412</v>
      </c>
      <c r="E2367" s="20">
        <v>1.0</v>
      </c>
      <c r="F2367" s="19">
        <v>1.0</v>
      </c>
      <c r="G2367" s="19">
        <v>1.0</v>
      </c>
      <c r="H2367" s="3">
        <v>1.0</v>
      </c>
    </row>
    <row r="2368">
      <c r="C2368" s="24" t="s">
        <v>2352</v>
      </c>
      <c r="D2368" s="5" t="s">
        <v>2413</v>
      </c>
      <c r="E2368" s="20">
        <v>2.0</v>
      </c>
      <c r="F2368" s="19">
        <v>2.0</v>
      </c>
      <c r="G2368" s="19">
        <v>2.0</v>
      </c>
      <c r="H2368" s="3">
        <v>2.0</v>
      </c>
    </row>
    <row r="2369">
      <c r="C2369" s="24" t="s">
        <v>2354</v>
      </c>
      <c r="D2369" s="5" t="s">
        <v>2414</v>
      </c>
      <c r="E2369" s="20">
        <v>1.0</v>
      </c>
      <c r="F2369" s="19">
        <v>1.0</v>
      </c>
      <c r="G2369" s="19">
        <v>1.0</v>
      </c>
      <c r="H2369" s="3">
        <v>1.0</v>
      </c>
    </row>
    <row r="2370">
      <c r="C2370" s="24" t="s">
        <v>2356</v>
      </c>
      <c r="D2370" s="5" t="s">
        <v>2415</v>
      </c>
      <c r="E2370" s="20">
        <v>1.0</v>
      </c>
      <c r="F2370" s="19">
        <v>1.0</v>
      </c>
      <c r="G2370" s="19">
        <v>1.0</v>
      </c>
      <c r="H2370" s="3">
        <v>1.0</v>
      </c>
    </row>
    <row r="2371">
      <c r="C2371" s="24" t="s">
        <v>2358</v>
      </c>
      <c r="D2371" s="5" t="s">
        <v>2416</v>
      </c>
      <c r="E2371" s="20">
        <v>2.0</v>
      </c>
      <c r="F2371" s="19">
        <v>2.0</v>
      </c>
      <c r="G2371" s="19">
        <v>2.0</v>
      </c>
      <c r="H2371" s="3">
        <v>2.0</v>
      </c>
    </row>
    <row r="2372">
      <c r="C2372" s="24" t="s">
        <v>2360</v>
      </c>
      <c r="D2372" s="5" t="s">
        <v>2417</v>
      </c>
      <c r="E2372" s="20">
        <v>0.0</v>
      </c>
      <c r="F2372" s="19">
        <v>0.0</v>
      </c>
      <c r="G2372" s="19">
        <v>0.0</v>
      </c>
      <c r="H2372" s="3">
        <v>0.0</v>
      </c>
    </row>
    <row r="2373">
      <c r="C2373" s="24" t="s">
        <v>2362</v>
      </c>
      <c r="D2373" s="5" t="s">
        <v>2418</v>
      </c>
      <c r="E2373" s="20">
        <v>0.0</v>
      </c>
      <c r="F2373" s="19">
        <v>0.0</v>
      </c>
      <c r="G2373" s="19">
        <v>0.0</v>
      </c>
      <c r="H2373" s="3">
        <v>0.0</v>
      </c>
    </row>
    <row r="2374">
      <c r="C2374" s="24" t="s">
        <v>2364</v>
      </c>
      <c r="D2374" s="5" t="s">
        <v>2419</v>
      </c>
      <c r="E2374" s="20">
        <v>0.0</v>
      </c>
      <c r="F2374" s="19">
        <v>0.0</v>
      </c>
      <c r="G2374" s="19">
        <v>0.0</v>
      </c>
      <c r="H2374" s="3">
        <v>0.0</v>
      </c>
    </row>
    <row r="2375">
      <c r="C2375" s="24" t="s">
        <v>2366</v>
      </c>
      <c r="D2375" s="5" t="s">
        <v>2420</v>
      </c>
      <c r="E2375" s="23">
        <v>0.0</v>
      </c>
      <c r="F2375" s="17">
        <v>1.0</v>
      </c>
      <c r="G2375" s="19">
        <v>1.0</v>
      </c>
      <c r="H2375" s="3">
        <v>1.0</v>
      </c>
    </row>
    <row r="2376">
      <c r="C2376" s="24" t="s">
        <v>2368</v>
      </c>
      <c r="D2376" s="5" t="s">
        <v>2421</v>
      </c>
      <c r="E2376" s="20">
        <v>0.0</v>
      </c>
      <c r="F2376" s="19">
        <v>0.0</v>
      </c>
      <c r="G2376" s="19">
        <v>0.0</v>
      </c>
      <c r="H2376" s="3">
        <v>0.0</v>
      </c>
    </row>
    <row r="2377">
      <c r="C2377" s="24" t="s">
        <v>2370</v>
      </c>
      <c r="D2377" s="5" t="s">
        <v>2422</v>
      </c>
      <c r="E2377" s="20">
        <v>1.0</v>
      </c>
      <c r="F2377" s="19">
        <v>1.0</v>
      </c>
      <c r="G2377" s="19">
        <v>1.0</v>
      </c>
      <c r="H2377" s="3">
        <v>1.0</v>
      </c>
    </row>
    <row r="2378">
      <c r="C2378" s="24" t="s">
        <v>2372</v>
      </c>
      <c r="D2378" s="5" t="s">
        <v>2423</v>
      </c>
      <c r="E2378" s="20">
        <v>0.0</v>
      </c>
      <c r="F2378" s="19">
        <v>0.0</v>
      </c>
      <c r="G2378" s="19">
        <v>0.0</v>
      </c>
      <c r="H2378" s="3">
        <v>0.0</v>
      </c>
    </row>
    <row r="2379">
      <c r="C2379" s="24" t="s">
        <v>2374</v>
      </c>
      <c r="D2379" s="5" t="s">
        <v>2424</v>
      </c>
      <c r="E2379" s="20">
        <v>0.0</v>
      </c>
      <c r="F2379" s="19">
        <v>0.0</v>
      </c>
      <c r="G2379" s="19">
        <v>0.0</v>
      </c>
      <c r="H2379" s="3">
        <v>0.0</v>
      </c>
    </row>
    <row r="2380">
      <c r="C2380" s="24" t="s">
        <v>2376</v>
      </c>
      <c r="D2380" s="5" t="s">
        <v>2425</v>
      </c>
      <c r="E2380" s="20">
        <v>0.0</v>
      </c>
      <c r="F2380" s="19">
        <v>0.0</v>
      </c>
      <c r="G2380" s="19">
        <v>0.0</v>
      </c>
      <c r="H2380" s="3">
        <v>0.0</v>
      </c>
    </row>
    <row r="2381">
      <c r="B2381" s="3" t="s">
        <v>77</v>
      </c>
      <c r="C2381" s="24" t="s">
        <v>2282</v>
      </c>
      <c r="D2381" s="5" t="s">
        <v>2426</v>
      </c>
      <c r="E2381" s="20">
        <v>1.0</v>
      </c>
      <c r="F2381" s="19">
        <v>1.0</v>
      </c>
      <c r="G2381" s="19">
        <v>1.0</v>
      </c>
      <c r="H2381" s="3">
        <v>1.0</v>
      </c>
    </row>
    <row r="2382">
      <c r="C2382" s="24" t="s">
        <v>2284</v>
      </c>
      <c r="D2382" s="5" t="s">
        <v>2427</v>
      </c>
      <c r="E2382" s="20">
        <v>1.0</v>
      </c>
      <c r="F2382" s="19">
        <v>1.0</v>
      </c>
      <c r="G2382" s="19">
        <v>1.0</v>
      </c>
      <c r="H2382" s="3">
        <v>1.0</v>
      </c>
    </row>
    <row r="2383">
      <c r="C2383" s="24" t="s">
        <v>2286</v>
      </c>
      <c r="D2383" s="5" t="s">
        <v>2428</v>
      </c>
      <c r="E2383" s="20">
        <v>1.0</v>
      </c>
      <c r="F2383" s="19">
        <v>1.0</v>
      </c>
      <c r="G2383" s="19">
        <v>1.0</v>
      </c>
      <c r="H2383" s="3">
        <v>1.0</v>
      </c>
    </row>
    <row r="2384">
      <c r="C2384" s="24" t="s">
        <v>2288</v>
      </c>
      <c r="D2384" s="5" t="s">
        <v>2429</v>
      </c>
      <c r="E2384" s="20">
        <v>1.0</v>
      </c>
      <c r="F2384" s="19">
        <v>1.0</v>
      </c>
      <c r="G2384" s="19">
        <v>1.0</v>
      </c>
      <c r="H2384" s="3">
        <v>1.0</v>
      </c>
    </row>
    <row r="2385">
      <c r="C2385" s="24" t="s">
        <v>2290</v>
      </c>
      <c r="D2385" s="5" t="s">
        <v>2430</v>
      </c>
      <c r="E2385" s="20">
        <v>1.0</v>
      </c>
      <c r="F2385" s="19">
        <v>1.0</v>
      </c>
      <c r="G2385" s="19">
        <v>1.0</v>
      </c>
      <c r="H2385" s="3">
        <v>1.0</v>
      </c>
    </row>
    <row r="2386">
      <c r="C2386" s="24" t="s">
        <v>2292</v>
      </c>
      <c r="D2386" s="5" t="s">
        <v>2431</v>
      </c>
      <c r="E2386" s="20">
        <v>1.0</v>
      </c>
      <c r="F2386" s="19">
        <v>1.0</v>
      </c>
      <c r="G2386" s="19">
        <v>1.0</v>
      </c>
      <c r="H2386" s="3">
        <v>1.0</v>
      </c>
    </row>
    <row r="2387">
      <c r="C2387" s="24" t="s">
        <v>2294</v>
      </c>
      <c r="D2387" s="5" t="s">
        <v>2432</v>
      </c>
      <c r="E2387" s="20">
        <v>1.0</v>
      </c>
      <c r="F2387" s="19">
        <v>1.0</v>
      </c>
      <c r="G2387" s="19">
        <v>1.0</v>
      </c>
      <c r="H2387" s="3">
        <v>1.0</v>
      </c>
    </row>
    <row r="2388">
      <c r="C2388" s="24" t="s">
        <v>2296</v>
      </c>
      <c r="D2388" s="5" t="s">
        <v>2433</v>
      </c>
      <c r="E2388" s="20">
        <v>1.0</v>
      </c>
      <c r="F2388" s="19">
        <v>1.0</v>
      </c>
      <c r="G2388" s="19">
        <v>1.0</v>
      </c>
      <c r="H2388" s="3">
        <v>1.0</v>
      </c>
    </row>
    <row r="2389">
      <c r="C2389" s="24" t="s">
        <v>2298</v>
      </c>
      <c r="D2389" s="5" t="s">
        <v>2434</v>
      </c>
      <c r="E2389" s="20">
        <v>1.0</v>
      </c>
      <c r="F2389" s="19">
        <v>1.0</v>
      </c>
      <c r="G2389" s="19">
        <v>1.0</v>
      </c>
      <c r="H2389" s="3">
        <v>1.0</v>
      </c>
    </row>
    <row r="2390">
      <c r="C2390" s="24" t="s">
        <v>2300</v>
      </c>
      <c r="D2390" s="5" t="s">
        <v>2435</v>
      </c>
      <c r="E2390" s="20">
        <v>1.0</v>
      </c>
      <c r="F2390" s="19">
        <v>1.0</v>
      </c>
      <c r="G2390" s="19">
        <v>1.0</v>
      </c>
      <c r="H2390" s="3">
        <v>1.0</v>
      </c>
    </row>
    <row r="2391">
      <c r="C2391" s="24" t="s">
        <v>2302</v>
      </c>
      <c r="D2391" s="5" t="s">
        <v>2436</v>
      </c>
      <c r="E2391" s="20">
        <v>1.0</v>
      </c>
      <c r="F2391" s="19">
        <v>1.0</v>
      </c>
      <c r="G2391" s="19">
        <v>1.0</v>
      </c>
      <c r="H2391" s="3">
        <v>1.0</v>
      </c>
    </row>
    <row r="2392">
      <c r="C2392" s="24" t="s">
        <v>2304</v>
      </c>
      <c r="D2392" s="5" t="s">
        <v>2437</v>
      </c>
      <c r="E2392" s="20">
        <v>1.0</v>
      </c>
      <c r="F2392" s="19">
        <v>1.0</v>
      </c>
      <c r="G2392" s="19">
        <v>1.0</v>
      </c>
      <c r="H2392" s="3">
        <v>1.0</v>
      </c>
    </row>
    <row r="2393">
      <c r="C2393" s="24" t="s">
        <v>2306</v>
      </c>
      <c r="D2393" s="5" t="s">
        <v>2438</v>
      </c>
      <c r="E2393" s="20">
        <v>1.0</v>
      </c>
      <c r="F2393" s="19">
        <v>1.0</v>
      </c>
      <c r="G2393" s="19">
        <v>1.0</v>
      </c>
      <c r="H2393" s="3">
        <v>1.0</v>
      </c>
    </row>
    <row r="2394">
      <c r="C2394" s="24" t="s">
        <v>2308</v>
      </c>
      <c r="D2394" s="5" t="s">
        <v>2439</v>
      </c>
      <c r="E2394" s="20">
        <v>1.0</v>
      </c>
      <c r="F2394" s="19">
        <v>1.0</v>
      </c>
      <c r="G2394" s="19">
        <v>1.0</v>
      </c>
      <c r="H2394" s="3">
        <v>1.0</v>
      </c>
    </row>
    <row r="2395">
      <c r="C2395" s="24" t="s">
        <v>2310</v>
      </c>
      <c r="D2395" s="5" t="s">
        <v>2440</v>
      </c>
      <c r="E2395" s="20">
        <v>0.0</v>
      </c>
      <c r="F2395" s="19">
        <v>0.0</v>
      </c>
      <c r="G2395" s="19">
        <v>0.0</v>
      </c>
      <c r="H2395" s="3">
        <v>0.0</v>
      </c>
    </row>
    <row r="2396">
      <c r="C2396" s="24" t="s">
        <v>2312</v>
      </c>
      <c r="D2396" s="5" t="s">
        <v>2441</v>
      </c>
      <c r="E2396" s="20">
        <v>0.0</v>
      </c>
      <c r="F2396" s="19">
        <v>0.0</v>
      </c>
      <c r="G2396" s="19">
        <v>0.0</v>
      </c>
      <c r="H2396" s="3">
        <v>0.0</v>
      </c>
    </row>
    <row r="2397">
      <c r="C2397" s="24" t="s">
        <v>2314</v>
      </c>
      <c r="D2397" s="5" t="s">
        <v>2442</v>
      </c>
      <c r="E2397" s="20">
        <v>0.0</v>
      </c>
      <c r="F2397" s="19">
        <v>0.0</v>
      </c>
      <c r="G2397" s="19">
        <v>0.0</v>
      </c>
      <c r="H2397" s="3">
        <v>0.0</v>
      </c>
    </row>
    <row r="2398">
      <c r="C2398" s="24" t="s">
        <v>2316</v>
      </c>
      <c r="D2398" s="5" t="s">
        <v>2443</v>
      </c>
      <c r="E2398" s="20">
        <v>1.0</v>
      </c>
      <c r="F2398" s="19">
        <v>1.0</v>
      </c>
      <c r="G2398" s="19">
        <v>1.0</v>
      </c>
      <c r="H2398" s="3">
        <v>1.0</v>
      </c>
    </row>
    <row r="2399">
      <c r="A2399" s="3">
        <v>17.0</v>
      </c>
      <c r="B2399" s="3" t="s">
        <v>8</v>
      </c>
      <c r="C2399" s="24" t="s">
        <v>2282</v>
      </c>
      <c r="D2399" s="5" t="s">
        <v>2444</v>
      </c>
      <c r="E2399" s="20">
        <v>1.0</v>
      </c>
      <c r="F2399" s="19">
        <v>1.0</v>
      </c>
      <c r="G2399" s="19">
        <v>1.0</v>
      </c>
      <c r="H2399" s="3">
        <v>1.0</v>
      </c>
    </row>
    <row r="2400">
      <c r="C2400" s="24" t="s">
        <v>2284</v>
      </c>
      <c r="D2400" s="5" t="s">
        <v>2445</v>
      </c>
      <c r="E2400" s="20">
        <v>1.0</v>
      </c>
      <c r="F2400" s="19">
        <v>1.0</v>
      </c>
      <c r="G2400" s="19">
        <v>1.0</v>
      </c>
      <c r="H2400" s="3">
        <v>1.0</v>
      </c>
    </row>
    <row r="2401">
      <c r="C2401" s="24" t="s">
        <v>2286</v>
      </c>
      <c r="D2401" s="5" t="s">
        <v>2446</v>
      </c>
      <c r="E2401" s="20">
        <v>0.0</v>
      </c>
      <c r="F2401" s="19">
        <v>0.0</v>
      </c>
      <c r="G2401" s="19">
        <v>0.0</v>
      </c>
      <c r="H2401" s="3">
        <v>0.0</v>
      </c>
    </row>
    <row r="2402">
      <c r="C2402" s="24" t="s">
        <v>2288</v>
      </c>
      <c r="D2402" s="5" t="s">
        <v>2447</v>
      </c>
      <c r="E2402" s="20">
        <v>1.0</v>
      </c>
      <c r="F2402" s="19">
        <v>1.0</v>
      </c>
      <c r="G2402" s="19">
        <v>1.0</v>
      </c>
      <c r="H2402" s="3">
        <v>1.0</v>
      </c>
    </row>
    <row r="2403">
      <c r="C2403" s="24" t="s">
        <v>2290</v>
      </c>
      <c r="D2403" s="5" t="s">
        <v>2448</v>
      </c>
      <c r="E2403" s="20">
        <v>1.0</v>
      </c>
      <c r="F2403" s="16">
        <v>0.0</v>
      </c>
      <c r="G2403" s="19">
        <v>1.0</v>
      </c>
      <c r="H2403" s="3">
        <v>1.0</v>
      </c>
    </row>
    <row r="2404">
      <c r="C2404" s="24" t="s">
        <v>2292</v>
      </c>
      <c r="D2404" s="5" t="s">
        <v>2449</v>
      </c>
      <c r="E2404" s="20">
        <v>1.0</v>
      </c>
      <c r="F2404" s="19">
        <v>1.0</v>
      </c>
      <c r="G2404" s="19">
        <v>1.0</v>
      </c>
      <c r="H2404" s="3">
        <v>1.0</v>
      </c>
    </row>
    <row r="2405">
      <c r="C2405" s="24" t="s">
        <v>2294</v>
      </c>
      <c r="D2405" s="5" t="s">
        <v>2450</v>
      </c>
      <c r="E2405" s="20">
        <v>0.0</v>
      </c>
      <c r="F2405" s="19">
        <v>0.0</v>
      </c>
      <c r="G2405" s="19">
        <v>0.0</v>
      </c>
      <c r="H2405" s="3">
        <v>0.0</v>
      </c>
    </row>
    <row r="2406">
      <c r="C2406" s="24" t="s">
        <v>2296</v>
      </c>
      <c r="D2406" s="5" t="s">
        <v>2451</v>
      </c>
      <c r="E2406" s="20">
        <v>1.0</v>
      </c>
      <c r="F2406" s="19">
        <v>1.0</v>
      </c>
      <c r="G2406" s="19">
        <v>1.0</v>
      </c>
      <c r="H2406" s="3">
        <v>1.0</v>
      </c>
    </row>
    <row r="2407">
      <c r="C2407" s="24" t="s">
        <v>2298</v>
      </c>
      <c r="D2407" s="5" t="s">
        <v>2452</v>
      </c>
      <c r="E2407" s="20">
        <v>1.0</v>
      </c>
      <c r="F2407" s="19">
        <v>1.0</v>
      </c>
      <c r="G2407" s="19">
        <v>1.0</v>
      </c>
      <c r="H2407" s="3">
        <v>1.0</v>
      </c>
    </row>
    <row r="2408">
      <c r="C2408" s="24" t="s">
        <v>2300</v>
      </c>
      <c r="D2408" s="5" t="s">
        <v>2453</v>
      </c>
      <c r="E2408" s="20">
        <v>0.0</v>
      </c>
      <c r="F2408" s="19">
        <v>0.0</v>
      </c>
      <c r="G2408" s="19">
        <v>0.0</v>
      </c>
      <c r="H2408" s="3">
        <v>0.0</v>
      </c>
    </row>
    <row r="2409">
      <c r="C2409" s="24" t="s">
        <v>2302</v>
      </c>
      <c r="D2409" s="5" t="s">
        <v>2454</v>
      </c>
      <c r="E2409" s="20">
        <v>2.0</v>
      </c>
      <c r="F2409" s="19">
        <v>2.0</v>
      </c>
      <c r="G2409" s="19">
        <v>2.0</v>
      </c>
      <c r="H2409" s="3">
        <v>2.0</v>
      </c>
    </row>
    <row r="2410">
      <c r="C2410" s="24" t="s">
        <v>2304</v>
      </c>
      <c r="D2410" s="5" t="s">
        <v>2455</v>
      </c>
      <c r="E2410" s="20">
        <v>0.0</v>
      </c>
      <c r="F2410" s="19">
        <v>0.0</v>
      </c>
      <c r="G2410" s="19">
        <v>0.0</v>
      </c>
      <c r="H2410" s="3">
        <v>0.0</v>
      </c>
    </row>
    <row r="2411">
      <c r="C2411" s="24" t="s">
        <v>2306</v>
      </c>
      <c r="D2411" s="5" t="s">
        <v>2456</v>
      </c>
      <c r="E2411" s="20">
        <v>2.0</v>
      </c>
      <c r="F2411" s="19">
        <v>2.0</v>
      </c>
      <c r="G2411" s="19">
        <v>2.0</v>
      </c>
      <c r="H2411" s="3">
        <v>2.0</v>
      </c>
    </row>
    <row r="2412">
      <c r="C2412" s="24" t="s">
        <v>2308</v>
      </c>
      <c r="D2412" s="5" t="s">
        <v>2457</v>
      </c>
      <c r="E2412" s="20">
        <v>0.0</v>
      </c>
      <c r="F2412" s="19">
        <v>0.0</v>
      </c>
      <c r="G2412" s="19">
        <v>0.0</v>
      </c>
      <c r="H2412" s="3">
        <v>0.0</v>
      </c>
    </row>
    <row r="2413">
      <c r="C2413" s="24" t="s">
        <v>2310</v>
      </c>
      <c r="D2413" s="5" t="s">
        <v>2458</v>
      </c>
      <c r="E2413" s="20">
        <v>1.0</v>
      </c>
      <c r="F2413" s="19">
        <v>1.0</v>
      </c>
      <c r="G2413" s="19">
        <v>1.0</v>
      </c>
      <c r="H2413" s="3">
        <v>1.0</v>
      </c>
    </row>
    <row r="2414">
      <c r="C2414" s="24" t="s">
        <v>2312</v>
      </c>
      <c r="D2414" s="5" t="s">
        <v>2459</v>
      </c>
      <c r="E2414" s="20">
        <v>1.0</v>
      </c>
      <c r="F2414" s="19">
        <v>1.0</v>
      </c>
      <c r="G2414" s="19">
        <v>1.0</v>
      </c>
      <c r="H2414" s="3">
        <v>1.0</v>
      </c>
    </row>
    <row r="2415">
      <c r="C2415" s="24" t="s">
        <v>2314</v>
      </c>
      <c r="D2415" s="5" t="s">
        <v>2460</v>
      </c>
      <c r="E2415" s="20">
        <v>1.0</v>
      </c>
      <c r="F2415" s="19">
        <v>1.0</v>
      </c>
      <c r="G2415" s="19">
        <v>1.0</v>
      </c>
      <c r="H2415" s="3">
        <v>1.0</v>
      </c>
    </row>
    <row r="2416">
      <c r="C2416" s="24" t="s">
        <v>2316</v>
      </c>
      <c r="D2416" s="5" t="s">
        <v>2461</v>
      </c>
      <c r="E2416" s="20">
        <v>1.0</v>
      </c>
      <c r="F2416" s="19">
        <v>1.0</v>
      </c>
      <c r="G2416" s="19">
        <v>1.0</v>
      </c>
      <c r="H2416" s="3">
        <v>1.0</v>
      </c>
    </row>
    <row r="2417">
      <c r="C2417" s="24" t="s">
        <v>2318</v>
      </c>
      <c r="D2417" s="5" t="s">
        <v>2462</v>
      </c>
      <c r="E2417" s="20">
        <v>1.0</v>
      </c>
      <c r="F2417" s="16">
        <v>0.0</v>
      </c>
      <c r="G2417" s="19">
        <v>1.0</v>
      </c>
      <c r="H2417" s="3">
        <v>1.0</v>
      </c>
    </row>
    <row r="2418">
      <c r="C2418" s="24" t="s">
        <v>2320</v>
      </c>
      <c r="D2418" s="5" t="s">
        <v>2463</v>
      </c>
      <c r="E2418" s="20">
        <v>1.0</v>
      </c>
      <c r="F2418" s="19">
        <v>1.0</v>
      </c>
      <c r="G2418" s="19">
        <v>1.0</v>
      </c>
      <c r="H2418" s="3">
        <v>1.0</v>
      </c>
    </row>
    <row r="2419">
      <c r="C2419" s="24" t="s">
        <v>2322</v>
      </c>
      <c r="D2419" s="5" t="s">
        <v>2464</v>
      </c>
      <c r="E2419" s="20">
        <v>1.0</v>
      </c>
      <c r="F2419" s="19">
        <v>1.0</v>
      </c>
      <c r="G2419" s="19">
        <v>1.0</v>
      </c>
      <c r="H2419" s="3">
        <v>1.0</v>
      </c>
    </row>
    <row r="2420">
      <c r="C2420" s="24" t="s">
        <v>2324</v>
      </c>
      <c r="D2420" s="5" t="s">
        <v>2465</v>
      </c>
      <c r="E2420" s="20">
        <v>1.0</v>
      </c>
      <c r="F2420" s="19">
        <v>1.0</v>
      </c>
      <c r="G2420" s="19">
        <v>1.0</v>
      </c>
      <c r="H2420" s="3">
        <v>1.0</v>
      </c>
    </row>
    <row r="2421">
      <c r="C2421" s="24" t="s">
        <v>2326</v>
      </c>
      <c r="D2421" s="5" t="s">
        <v>2466</v>
      </c>
      <c r="E2421" s="20">
        <v>1.0</v>
      </c>
      <c r="F2421" s="19">
        <v>1.0</v>
      </c>
      <c r="G2421" s="19">
        <v>1.0</v>
      </c>
      <c r="H2421" s="3">
        <v>1.0</v>
      </c>
    </row>
    <row r="2422">
      <c r="C2422" s="24" t="s">
        <v>2328</v>
      </c>
      <c r="D2422" s="5" t="s">
        <v>2467</v>
      </c>
      <c r="E2422" s="20">
        <v>1.0</v>
      </c>
      <c r="F2422" s="19">
        <v>1.0</v>
      </c>
      <c r="G2422" s="19">
        <v>1.0</v>
      </c>
      <c r="H2422" s="3">
        <v>1.0</v>
      </c>
    </row>
    <row r="2423">
      <c r="C2423" s="24" t="s">
        <v>2330</v>
      </c>
      <c r="D2423" s="5" t="s">
        <v>2468</v>
      </c>
      <c r="E2423" s="20">
        <v>1.0</v>
      </c>
      <c r="F2423" s="19">
        <v>1.0</v>
      </c>
      <c r="G2423" s="19">
        <v>1.0</v>
      </c>
      <c r="H2423" s="3">
        <v>1.0</v>
      </c>
    </row>
    <row r="2424">
      <c r="C2424" s="24" t="s">
        <v>2332</v>
      </c>
      <c r="D2424" s="5" t="s">
        <v>2469</v>
      </c>
      <c r="E2424" s="20">
        <v>1.0</v>
      </c>
      <c r="F2424" s="19">
        <v>1.0</v>
      </c>
      <c r="G2424" s="19">
        <v>1.0</v>
      </c>
      <c r="H2424" s="3">
        <v>1.0</v>
      </c>
    </row>
    <row r="2425">
      <c r="C2425" s="24" t="s">
        <v>2334</v>
      </c>
      <c r="D2425" s="5" t="s">
        <v>2470</v>
      </c>
      <c r="E2425" s="20">
        <v>1.0</v>
      </c>
      <c r="F2425" s="19">
        <v>1.0</v>
      </c>
      <c r="G2425" s="19">
        <v>1.0</v>
      </c>
      <c r="H2425" s="3">
        <v>1.0</v>
      </c>
    </row>
    <row r="2426">
      <c r="C2426" s="24" t="s">
        <v>2336</v>
      </c>
      <c r="D2426" s="5" t="s">
        <v>2471</v>
      </c>
      <c r="E2426" s="20">
        <v>1.0</v>
      </c>
      <c r="F2426" s="19">
        <v>1.0</v>
      </c>
      <c r="G2426" s="19">
        <v>1.0</v>
      </c>
      <c r="H2426" s="3">
        <v>1.0</v>
      </c>
    </row>
    <row r="2427">
      <c r="C2427" s="24" t="s">
        <v>2338</v>
      </c>
      <c r="D2427" s="5" t="s">
        <v>2472</v>
      </c>
      <c r="E2427" s="20">
        <v>1.0</v>
      </c>
      <c r="F2427" s="19">
        <v>1.0</v>
      </c>
      <c r="G2427" s="19">
        <v>1.0</v>
      </c>
      <c r="H2427" s="3">
        <v>1.0</v>
      </c>
    </row>
    <row r="2428">
      <c r="C2428" s="24" t="s">
        <v>2340</v>
      </c>
      <c r="D2428" s="5" t="s">
        <v>2473</v>
      </c>
      <c r="E2428" s="20">
        <v>1.0</v>
      </c>
      <c r="F2428" s="19">
        <v>1.0</v>
      </c>
      <c r="G2428" s="19">
        <v>1.0</v>
      </c>
      <c r="H2428" s="3">
        <v>1.0</v>
      </c>
    </row>
    <row r="2429">
      <c r="C2429" s="24" t="s">
        <v>2342</v>
      </c>
      <c r="D2429" s="5" t="s">
        <v>2474</v>
      </c>
      <c r="E2429" s="20">
        <v>1.0</v>
      </c>
      <c r="F2429" s="19">
        <v>1.0</v>
      </c>
      <c r="G2429" s="19">
        <v>1.0</v>
      </c>
      <c r="H2429" s="3">
        <v>1.0</v>
      </c>
    </row>
    <row r="2430">
      <c r="C2430" s="24" t="s">
        <v>2344</v>
      </c>
      <c r="D2430" s="5" t="s">
        <v>2475</v>
      </c>
      <c r="E2430" s="20">
        <v>1.0</v>
      </c>
      <c r="F2430" s="19">
        <v>1.0</v>
      </c>
      <c r="G2430" s="19">
        <v>1.0</v>
      </c>
      <c r="H2430" s="3">
        <v>1.0</v>
      </c>
    </row>
    <row r="2431">
      <c r="C2431" s="24" t="s">
        <v>2346</v>
      </c>
      <c r="D2431" s="5" t="s">
        <v>2476</v>
      </c>
      <c r="E2431" s="20">
        <v>0.0</v>
      </c>
      <c r="F2431" s="19">
        <v>0.0</v>
      </c>
      <c r="G2431" s="19">
        <v>0.0</v>
      </c>
      <c r="H2431" s="3">
        <v>0.0</v>
      </c>
    </row>
    <row r="2432">
      <c r="C2432" s="24" t="s">
        <v>2348</v>
      </c>
      <c r="D2432" s="5" t="s">
        <v>2477</v>
      </c>
      <c r="E2432" s="20">
        <v>0.0</v>
      </c>
      <c r="F2432" s="19">
        <v>0.0</v>
      </c>
      <c r="G2432" s="19">
        <v>0.0</v>
      </c>
      <c r="H2432" s="3">
        <v>0.0</v>
      </c>
    </row>
    <row r="2433">
      <c r="C2433" s="24" t="s">
        <v>2350</v>
      </c>
      <c r="D2433" s="5" t="s">
        <v>2478</v>
      </c>
      <c r="E2433" s="20">
        <v>0.0</v>
      </c>
      <c r="F2433" s="19">
        <v>0.0</v>
      </c>
      <c r="G2433" s="19">
        <v>0.0</v>
      </c>
      <c r="H2433" s="3">
        <v>0.0</v>
      </c>
    </row>
    <row r="2434">
      <c r="C2434" s="24" t="s">
        <v>2352</v>
      </c>
      <c r="D2434" s="5" t="s">
        <v>2479</v>
      </c>
      <c r="E2434" s="20">
        <v>2.0</v>
      </c>
      <c r="F2434" s="19">
        <v>2.0</v>
      </c>
      <c r="G2434" s="19">
        <v>2.0</v>
      </c>
      <c r="H2434" s="3">
        <v>2.0</v>
      </c>
    </row>
    <row r="2435">
      <c r="C2435" s="24" t="s">
        <v>2354</v>
      </c>
      <c r="D2435" s="5" t="s">
        <v>2480</v>
      </c>
      <c r="E2435" s="20">
        <v>1.0</v>
      </c>
      <c r="F2435" s="19">
        <v>1.0</v>
      </c>
      <c r="G2435" s="19">
        <v>1.0</v>
      </c>
      <c r="H2435" s="3">
        <v>1.0</v>
      </c>
    </row>
    <row r="2436">
      <c r="C2436" s="24" t="s">
        <v>2356</v>
      </c>
      <c r="D2436" s="5" t="s">
        <v>2481</v>
      </c>
      <c r="E2436" s="20">
        <v>0.0</v>
      </c>
      <c r="F2436" s="19">
        <v>0.0</v>
      </c>
      <c r="G2436" s="19">
        <v>0.0</v>
      </c>
      <c r="H2436" s="3">
        <v>0.0</v>
      </c>
    </row>
    <row r="2437">
      <c r="C2437" s="24" t="s">
        <v>2356</v>
      </c>
      <c r="D2437" s="5" t="s">
        <v>2482</v>
      </c>
      <c r="E2437" s="20">
        <v>0.0</v>
      </c>
      <c r="F2437" s="19">
        <v>0.0</v>
      </c>
      <c r="G2437" s="19">
        <v>0.0</v>
      </c>
      <c r="H2437" s="3">
        <v>0.0</v>
      </c>
    </row>
    <row r="2438">
      <c r="C2438" s="24" t="s">
        <v>2360</v>
      </c>
      <c r="D2438" s="5" t="s">
        <v>2483</v>
      </c>
      <c r="E2438" s="20">
        <v>1.0</v>
      </c>
      <c r="F2438" s="19">
        <v>1.0</v>
      </c>
      <c r="G2438" s="19">
        <v>1.0</v>
      </c>
      <c r="H2438" s="3">
        <v>1.0</v>
      </c>
    </row>
    <row r="2439">
      <c r="C2439" s="24" t="s">
        <v>2362</v>
      </c>
      <c r="D2439" s="5" t="s">
        <v>2484</v>
      </c>
      <c r="E2439" s="20">
        <v>1.0</v>
      </c>
      <c r="F2439" s="19">
        <v>1.0</v>
      </c>
      <c r="G2439" s="19">
        <v>1.0</v>
      </c>
      <c r="H2439" s="3">
        <v>1.0</v>
      </c>
    </row>
    <row r="2440">
      <c r="C2440" s="24" t="s">
        <v>2364</v>
      </c>
      <c r="D2440" s="5" t="s">
        <v>2485</v>
      </c>
      <c r="E2440" s="20">
        <v>0.0</v>
      </c>
      <c r="F2440" s="19">
        <v>0.0</v>
      </c>
      <c r="G2440" s="19">
        <v>0.0</v>
      </c>
      <c r="H2440" s="3">
        <v>0.0</v>
      </c>
    </row>
    <row r="2441">
      <c r="C2441" s="24" t="s">
        <v>2366</v>
      </c>
      <c r="D2441" s="5" t="s">
        <v>2486</v>
      </c>
      <c r="E2441" s="20">
        <v>0.0</v>
      </c>
      <c r="F2441" s="19">
        <v>0.0</v>
      </c>
      <c r="G2441" s="19">
        <v>0.0</v>
      </c>
      <c r="H2441" s="3">
        <v>0.0</v>
      </c>
    </row>
    <row r="2442">
      <c r="C2442" s="24" t="s">
        <v>2368</v>
      </c>
      <c r="D2442" s="5" t="s">
        <v>2487</v>
      </c>
      <c r="E2442" s="20">
        <v>0.0</v>
      </c>
      <c r="F2442" s="19">
        <v>0.0</v>
      </c>
      <c r="G2442" s="19">
        <v>0.0</v>
      </c>
      <c r="H2442" s="3">
        <v>0.0</v>
      </c>
    </row>
    <row r="2443">
      <c r="C2443" s="24" t="s">
        <v>2370</v>
      </c>
      <c r="D2443" s="5" t="s">
        <v>2488</v>
      </c>
      <c r="E2443" s="20">
        <v>0.0</v>
      </c>
      <c r="F2443" s="19">
        <v>0.0</v>
      </c>
      <c r="G2443" s="19">
        <v>0.0</v>
      </c>
      <c r="H2443" s="3">
        <v>0.0</v>
      </c>
    </row>
    <row r="2444">
      <c r="C2444" s="24" t="s">
        <v>2372</v>
      </c>
      <c r="D2444" s="5" t="s">
        <v>2489</v>
      </c>
      <c r="E2444" s="20">
        <v>0.0</v>
      </c>
      <c r="F2444" s="19">
        <v>0.0</v>
      </c>
      <c r="G2444" s="19">
        <v>0.0</v>
      </c>
      <c r="H2444" s="3">
        <v>0.0</v>
      </c>
    </row>
    <row r="2445">
      <c r="C2445" s="24" t="s">
        <v>2374</v>
      </c>
      <c r="D2445" s="5" t="s">
        <v>2490</v>
      </c>
      <c r="E2445" s="20">
        <v>1.0</v>
      </c>
      <c r="F2445" s="19">
        <v>1.0</v>
      </c>
      <c r="G2445" s="19">
        <v>1.0</v>
      </c>
      <c r="H2445" s="3">
        <v>1.0</v>
      </c>
    </row>
    <row r="2446">
      <c r="C2446" s="24" t="s">
        <v>2376</v>
      </c>
      <c r="D2446" s="5" t="s">
        <v>2491</v>
      </c>
      <c r="E2446" s="20">
        <v>1.0</v>
      </c>
      <c r="F2446" s="19">
        <v>1.0</v>
      </c>
      <c r="G2446" s="19">
        <v>1.0</v>
      </c>
      <c r="H2446" s="3">
        <v>1.0</v>
      </c>
    </row>
    <row r="2447">
      <c r="C2447" s="24" t="s">
        <v>2492</v>
      </c>
      <c r="D2447" s="5" t="s">
        <v>2493</v>
      </c>
      <c r="E2447" s="20">
        <v>1.0</v>
      </c>
      <c r="F2447" s="19">
        <v>1.0</v>
      </c>
      <c r="G2447" s="19">
        <v>1.0</v>
      </c>
      <c r="H2447" s="3">
        <v>1.0</v>
      </c>
    </row>
    <row r="2448">
      <c r="C2448" s="24" t="s">
        <v>2494</v>
      </c>
      <c r="D2448" s="5" t="s">
        <v>2495</v>
      </c>
      <c r="E2448" s="20">
        <v>2.0</v>
      </c>
      <c r="F2448" s="19">
        <v>2.0</v>
      </c>
      <c r="G2448" s="19">
        <v>2.0</v>
      </c>
      <c r="H2448" s="3">
        <v>2.0</v>
      </c>
    </row>
    <row r="2449">
      <c r="C2449" s="24" t="s">
        <v>2496</v>
      </c>
      <c r="D2449" s="5" t="s">
        <v>2497</v>
      </c>
      <c r="E2449" s="20">
        <v>0.0</v>
      </c>
      <c r="F2449" s="17">
        <v>0.0</v>
      </c>
      <c r="G2449" s="16">
        <v>1.0</v>
      </c>
      <c r="H2449" s="3">
        <v>0.0</v>
      </c>
    </row>
    <row r="2450">
      <c r="C2450" s="24" t="s">
        <v>2498</v>
      </c>
      <c r="D2450" s="5" t="s">
        <v>2499</v>
      </c>
      <c r="E2450" s="20">
        <v>2.0</v>
      </c>
      <c r="F2450" s="19">
        <v>2.0</v>
      </c>
      <c r="G2450" s="19">
        <v>2.0</v>
      </c>
      <c r="H2450" s="3">
        <v>2.0</v>
      </c>
    </row>
    <row r="2451">
      <c r="C2451" s="24" t="s">
        <v>2500</v>
      </c>
      <c r="D2451" s="5" t="s">
        <v>2501</v>
      </c>
      <c r="E2451" s="20">
        <v>1.0</v>
      </c>
      <c r="F2451" s="19">
        <v>1.0</v>
      </c>
      <c r="G2451" s="19">
        <v>1.0</v>
      </c>
      <c r="H2451" s="3">
        <v>1.0</v>
      </c>
    </row>
    <row r="2452">
      <c r="C2452" s="24" t="s">
        <v>2502</v>
      </c>
      <c r="D2452" s="5" t="s">
        <v>2503</v>
      </c>
      <c r="E2452" s="20">
        <v>1.0</v>
      </c>
      <c r="F2452" s="19">
        <v>1.0</v>
      </c>
      <c r="G2452" s="19">
        <v>1.0</v>
      </c>
      <c r="H2452" s="3">
        <v>1.0</v>
      </c>
    </row>
    <row r="2453">
      <c r="C2453" s="24" t="s">
        <v>2504</v>
      </c>
      <c r="D2453" s="5" t="s">
        <v>2505</v>
      </c>
      <c r="E2453" s="20">
        <v>2.0</v>
      </c>
      <c r="F2453" s="19">
        <v>2.0</v>
      </c>
      <c r="G2453" s="19">
        <v>2.0</v>
      </c>
      <c r="H2453" s="3">
        <v>2.0</v>
      </c>
    </row>
    <row r="2454">
      <c r="B2454" s="3" t="s">
        <v>30</v>
      </c>
      <c r="C2454" s="24" t="s">
        <v>2282</v>
      </c>
      <c r="D2454" s="5" t="s">
        <v>2506</v>
      </c>
      <c r="E2454" s="20">
        <v>1.0</v>
      </c>
      <c r="F2454" s="19">
        <v>1.0</v>
      </c>
      <c r="G2454" s="19">
        <v>1.0</v>
      </c>
      <c r="H2454" s="3">
        <v>1.0</v>
      </c>
    </row>
    <row r="2455">
      <c r="C2455" s="24" t="s">
        <v>2284</v>
      </c>
      <c r="D2455" s="5" t="s">
        <v>2507</v>
      </c>
      <c r="E2455" s="20">
        <v>0.0</v>
      </c>
      <c r="F2455" s="19">
        <v>0.0</v>
      </c>
      <c r="G2455" s="19">
        <v>0.0</v>
      </c>
      <c r="H2455" s="3">
        <v>0.0</v>
      </c>
    </row>
    <row r="2456">
      <c r="C2456" s="24" t="s">
        <v>2286</v>
      </c>
      <c r="D2456" s="5" t="s">
        <v>2508</v>
      </c>
      <c r="E2456" s="20">
        <v>0.0</v>
      </c>
      <c r="F2456" s="19">
        <v>0.0</v>
      </c>
      <c r="G2456" s="19">
        <v>0.0</v>
      </c>
      <c r="H2456" s="3">
        <v>0.0</v>
      </c>
    </row>
    <row r="2457">
      <c r="C2457" s="24" t="s">
        <v>2288</v>
      </c>
      <c r="D2457" s="5" t="s">
        <v>2509</v>
      </c>
      <c r="E2457" s="20">
        <v>1.0</v>
      </c>
      <c r="F2457" s="16">
        <v>0.0</v>
      </c>
      <c r="G2457" s="19">
        <v>1.0</v>
      </c>
      <c r="H2457" s="3">
        <v>1.0</v>
      </c>
    </row>
    <row r="2458">
      <c r="C2458" s="24" t="s">
        <v>2290</v>
      </c>
      <c r="D2458" s="5" t="s">
        <v>2510</v>
      </c>
      <c r="E2458" s="20">
        <v>1.0</v>
      </c>
      <c r="F2458" s="19">
        <v>1.0</v>
      </c>
      <c r="G2458" s="19">
        <v>1.0</v>
      </c>
      <c r="H2458" s="3">
        <v>1.0</v>
      </c>
    </row>
    <row r="2459">
      <c r="C2459" s="24" t="s">
        <v>2292</v>
      </c>
      <c r="D2459" s="5" t="s">
        <v>2511</v>
      </c>
      <c r="E2459" s="20">
        <v>1.0</v>
      </c>
      <c r="F2459" s="19">
        <v>1.0</v>
      </c>
      <c r="G2459" s="19">
        <v>1.0</v>
      </c>
      <c r="H2459" s="3">
        <v>1.0</v>
      </c>
    </row>
    <row r="2460">
      <c r="C2460" s="24" t="s">
        <v>2294</v>
      </c>
      <c r="D2460" s="5" t="s">
        <v>2512</v>
      </c>
      <c r="E2460" s="20">
        <v>1.0</v>
      </c>
      <c r="F2460" s="19">
        <v>1.0</v>
      </c>
      <c r="G2460" s="19">
        <v>1.0</v>
      </c>
      <c r="H2460" s="3">
        <v>1.0</v>
      </c>
    </row>
    <row r="2461">
      <c r="C2461" s="24" t="s">
        <v>2296</v>
      </c>
      <c r="D2461" s="5" t="s">
        <v>2513</v>
      </c>
      <c r="E2461" s="20">
        <v>1.0</v>
      </c>
      <c r="F2461" s="19">
        <v>1.0</v>
      </c>
      <c r="G2461" s="19">
        <v>1.0</v>
      </c>
      <c r="H2461" s="3">
        <v>1.0</v>
      </c>
    </row>
    <row r="2462">
      <c r="C2462" s="24" t="s">
        <v>2298</v>
      </c>
      <c r="D2462" s="5" t="s">
        <v>2514</v>
      </c>
      <c r="E2462" s="20">
        <v>1.0</v>
      </c>
      <c r="F2462" s="19">
        <v>1.0</v>
      </c>
      <c r="G2462" s="19">
        <v>1.0</v>
      </c>
      <c r="H2462" s="3">
        <v>1.0</v>
      </c>
    </row>
    <row r="2463">
      <c r="C2463" s="24" t="s">
        <v>2300</v>
      </c>
      <c r="D2463" s="5" t="s">
        <v>2515</v>
      </c>
      <c r="E2463" s="20">
        <v>1.0</v>
      </c>
      <c r="F2463" s="19">
        <v>1.0</v>
      </c>
      <c r="G2463" s="19">
        <v>1.0</v>
      </c>
      <c r="H2463" s="3">
        <v>1.0</v>
      </c>
    </row>
    <row r="2464">
      <c r="C2464" s="24" t="s">
        <v>2302</v>
      </c>
      <c r="D2464" s="5" t="s">
        <v>2516</v>
      </c>
      <c r="E2464" s="20">
        <v>1.0</v>
      </c>
      <c r="F2464" s="19">
        <v>1.0</v>
      </c>
      <c r="G2464" s="19">
        <v>1.0</v>
      </c>
      <c r="H2464" s="3">
        <v>1.0</v>
      </c>
    </row>
    <row r="2465">
      <c r="C2465" s="24" t="s">
        <v>2304</v>
      </c>
      <c r="D2465" s="5" t="s">
        <v>2517</v>
      </c>
      <c r="E2465" s="20">
        <v>1.0</v>
      </c>
      <c r="F2465" s="19">
        <v>1.0</v>
      </c>
      <c r="G2465" s="19">
        <v>1.0</v>
      </c>
      <c r="H2465" s="3">
        <v>1.0</v>
      </c>
    </row>
    <row r="2466">
      <c r="C2466" s="24" t="s">
        <v>2306</v>
      </c>
      <c r="D2466" s="5" t="s">
        <v>2518</v>
      </c>
      <c r="E2466" s="20">
        <v>1.0</v>
      </c>
      <c r="F2466" s="19">
        <v>1.0</v>
      </c>
      <c r="G2466" s="19">
        <v>1.0</v>
      </c>
      <c r="H2466" s="3">
        <v>1.0</v>
      </c>
    </row>
    <row r="2467">
      <c r="C2467" s="24" t="s">
        <v>2308</v>
      </c>
      <c r="D2467" s="5" t="s">
        <v>2519</v>
      </c>
      <c r="E2467" s="20">
        <v>1.0</v>
      </c>
      <c r="F2467" s="19">
        <v>1.0</v>
      </c>
      <c r="G2467" s="19">
        <v>1.0</v>
      </c>
      <c r="H2467" s="3">
        <v>1.0</v>
      </c>
    </row>
    <row r="2468">
      <c r="C2468" s="24" t="s">
        <v>2310</v>
      </c>
      <c r="D2468" s="5" t="s">
        <v>2520</v>
      </c>
      <c r="E2468" s="20">
        <v>1.0</v>
      </c>
      <c r="F2468" s="19">
        <v>1.0</v>
      </c>
      <c r="G2468" s="19">
        <v>1.0</v>
      </c>
      <c r="H2468" s="3">
        <v>1.0</v>
      </c>
    </row>
    <row r="2469">
      <c r="C2469" s="24" t="s">
        <v>2312</v>
      </c>
      <c r="D2469" s="5" t="s">
        <v>2521</v>
      </c>
      <c r="E2469" s="20">
        <v>1.0</v>
      </c>
      <c r="F2469" s="19">
        <v>1.0</v>
      </c>
      <c r="G2469" s="19">
        <v>1.0</v>
      </c>
      <c r="H2469" s="3">
        <v>1.0</v>
      </c>
    </row>
    <row r="2470">
      <c r="C2470" s="24" t="s">
        <v>2314</v>
      </c>
      <c r="D2470" s="5" t="s">
        <v>2522</v>
      </c>
      <c r="E2470" s="20">
        <v>1.0</v>
      </c>
      <c r="F2470" s="19">
        <v>1.0</v>
      </c>
      <c r="G2470" s="19">
        <v>1.0</v>
      </c>
      <c r="H2470" s="3">
        <v>1.0</v>
      </c>
    </row>
    <row r="2471">
      <c r="C2471" s="24" t="s">
        <v>2316</v>
      </c>
      <c r="D2471" s="5" t="s">
        <v>2523</v>
      </c>
      <c r="E2471" s="20">
        <v>1.0</v>
      </c>
      <c r="F2471" s="19">
        <v>1.0</v>
      </c>
      <c r="G2471" s="19">
        <v>1.0</v>
      </c>
      <c r="H2471" s="3">
        <v>1.0</v>
      </c>
    </row>
    <row r="2472">
      <c r="C2472" s="24" t="s">
        <v>2318</v>
      </c>
      <c r="D2472" s="5" t="s">
        <v>2524</v>
      </c>
      <c r="E2472" s="20">
        <v>1.0</v>
      </c>
      <c r="F2472" s="19">
        <v>1.0</v>
      </c>
      <c r="G2472" s="19">
        <v>1.0</v>
      </c>
      <c r="H2472" s="3">
        <v>1.0</v>
      </c>
    </row>
    <row r="2473">
      <c r="C2473" s="24" t="s">
        <v>2320</v>
      </c>
      <c r="D2473" s="5" t="s">
        <v>2525</v>
      </c>
      <c r="E2473" s="20">
        <v>1.0</v>
      </c>
      <c r="F2473" s="19">
        <v>1.0</v>
      </c>
      <c r="G2473" s="19">
        <v>1.0</v>
      </c>
      <c r="H2473" s="3">
        <v>1.0</v>
      </c>
    </row>
    <row r="2474">
      <c r="C2474" s="24" t="s">
        <v>2322</v>
      </c>
      <c r="D2474" s="5" t="s">
        <v>2526</v>
      </c>
      <c r="E2474" s="20">
        <v>1.0</v>
      </c>
      <c r="F2474" s="16">
        <v>2.0</v>
      </c>
      <c r="G2474" s="19">
        <v>1.0</v>
      </c>
      <c r="H2474" s="3">
        <v>1.0</v>
      </c>
    </row>
    <row r="2475">
      <c r="C2475" s="24" t="s">
        <v>2324</v>
      </c>
      <c r="D2475" s="5" t="s">
        <v>2527</v>
      </c>
      <c r="E2475" s="20">
        <v>1.0</v>
      </c>
      <c r="F2475" s="19">
        <v>1.0</v>
      </c>
      <c r="G2475" s="19">
        <v>1.0</v>
      </c>
      <c r="H2475" s="3">
        <v>1.0</v>
      </c>
    </row>
    <row r="2476">
      <c r="C2476" s="24" t="s">
        <v>2326</v>
      </c>
      <c r="D2476" s="5" t="s">
        <v>2528</v>
      </c>
      <c r="E2476" s="20">
        <v>0.0</v>
      </c>
      <c r="F2476" s="19">
        <v>0.0</v>
      </c>
      <c r="G2476" s="19">
        <v>0.0</v>
      </c>
      <c r="H2476" s="3">
        <v>0.0</v>
      </c>
    </row>
    <row r="2477">
      <c r="C2477" s="24" t="s">
        <v>2328</v>
      </c>
      <c r="D2477" s="5" t="s">
        <v>2529</v>
      </c>
      <c r="E2477" s="20">
        <v>2.0</v>
      </c>
      <c r="F2477" s="19">
        <v>2.0</v>
      </c>
      <c r="G2477" s="19">
        <v>2.0</v>
      </c>
      <c r="H2477" s="3">
        <v>2.0</v>
      </c>
    </row>
    <row r="2478">
      <c r="C2478" s="24" t="s">
        <v>2330</v>
      </c>
      <c r="D2478" s="5" t="s">
        <v>2530</v>
      </c>
      <c r="E2478" s="20">
        <v>2.0</v>
      </c>
      <c r="F2478" s="19">
        <v>2.0</v>
      </c>
      <c r="G2478" s="19">
        <v>2.0</v>
      </c>
      <c r="H2478" s="3">
        <v>2.0</v>
      </c>
    </row>
    <row r="2479">
      <c r="C2479" s="24" t="s">
        <v>2332</v>
      </c>
      <c r="D2479" s="5" t="s">
        <v>2531</v>
      </c>
      <c r="E2479" s="20">
        <v>2.0</v>
      </c>
      <c r="F2479" s="19">
        <v>2.0</v>
      </c>
      <c r="G2479" s="19">
        <v>2.0</v>
      </c>
      <c r="H2479" s="3">
        <v>2.0</v>
      </c>
    </row>
    <row r="2480">
      <c r="C2480" s="24" t="s">
        <v>2334</v>
      </c>
      <c r="D2480" s="5" t="s">
        <v>2532</v>
      </c>
      <c r="E2480" s="23">
        <v>1.0</v>
      </c>
      <c r="F2480" s="19">
        <v>2.0</v>
      </c>
      <c r="G2480" s="19">
        <v>2.0</v>
      </c>
      <c r="H2480" s="3">
        <v>2.0</v>
      </c>
    </row>
    <row r="2481">
      <c r="C2481" s="24" t="s">
        <v>2336</v>
      </c>
      <c r="D2481" s="5" t="s">
        <v>2533</v>
      </c>
      <c r="E2481" s="20">
        <v>1.0</v>
      </c>
      <c r="F2481" s="19">
        <v>1.0</v>
      </c>
      <c r="G2481" s="19">
        <v>1.0</v>
      </c>
      <c r="H2481" s="3">
        <v>1.0</v>
      </c>
    </row>
    <row r="2482">
      <c r="C2482" s="24" t="s">
        <v>2338</v>
      </c>
      <c r="D2482" s="5" t="s">
        <v>2534</v>
      </c>
      <c r="E2482" s="20">
        <v>1.0</v>
      </c>
      <c r="F2482" s="19">
        <v>1.0</v>
      </c>
      <c r="G2482" s="19">
        <v>1.0</v>
      </c>
      <c r="H2482" s="3">
        <v>1.0</v>
      </c>
    </row>
    <row r="2483">
      <c r="C2483" s="24" t="s">
        <v>2340</v>
      </c>
      <c r="D2483" s="5" t="s">
        <v>2535</v>
      </c>
      <c r="E2483" s="20">
        <v>0.0</v>
      </c>
      <c r="F2483" s="19">
        <v>0.0</v>
      </c>
      <c r="G2483" s="19">
        <v>0.0</v>
      </c>
      <c r="H2483" s="3">
        <v>0.0</v>
      </c>
    </row>
    <row r="2484">
      <c r="C2484" s="24" t="s">
        <v>2342</v>
      </c>
      <c r="D2484" s="5" t="s">
        <v>2536</v>
      </c>
      <c r="E2484" s="20">
        <v>1.0</v>
      </c>
      <c r="F2484" s="19">
        <v>1.0</v>
      </c>
      <c r="G2484" s="19">
        <v>1.0</v>
      </c>
      <c r="H2484" s="3">
        <v>1.0</v>
      </c>
    </row>
    <row r="2485">
      <c r="C2485" s="24" t="s">
        <v>2344</v>
      </c>
      <c r="D2485" s="5" t="s">
        <v>2537</v>
      </c>
      <c r="E2485" s="20">
        <v>0.0</v>
      </c>
      <c r="F2485" s="19">
        <v>0.0</v>
      </c>
      <c r="G2485" s="19">
        <v>0.0</v>
      </c>
      <c r="H2485" s="3">
        <v>0.0</v>
      </c>
    </row>
    <row r="2486">
      <c r="C2486" s="24" t="s">
        <v>2346</v>
      </c>
      <c r="D2486" s="5" t="s">
        <v>2538</v>
      </c>
      <c r="E2486" s="20">
        <v>0.0</v>
      </c>
      <c r="F2486" s="19">
        <v>0.0</v>
      </c>
      <c r="G2486" s="19">
        <v>0.0</v>
      </c>
      <c r="H2486" s="3">
        <v>0.0</v>
      </c>
    </row>
    <row r="2487">
      <c r="C2487" s="24" t="s">
        <v>2348</v>
      </c>
      <c r="D2487" s="5" t="s">
        <v>2539</v>
      </c>
      <c r="E2487" s="20">
        <v>1.0</v>
      </c>
      <c r="F2487" s="19">
        <v>1.0</v>
      </c>
      <c r="G2487" s="19">
        <v>1.0</v>
      </c>
      <c r="H2487" s="3">
        <v>1.0</v>
      </c>
    </row>
    <row r="2488">
      <c r="C2488" s="24" t="s">
        <v>2350</v>
      </c>
      <c r="D2488" s="5" t="s">
        <v>2540</v>
      </c>
      <c r="E2488" s="20">
        <v>1.0</v>
      </c>
      <c r="F2488" s="19">
        <v>1.0</v>
      </c>
      <c r="G2488" s="19">
        <v>1.0</v>
      </c>
      <c r="H2488" s="3">
        <v>1.0</v>
      </c>
    </row>
    <row r="2489">
      <c r="C2489" s="24" t="s">
        <v>2352</v>
      </c>
      <c r="D2489" s="5" t="s">
        <v>2541</v>
      </c>
      <c r="E2489" s="20">
        <v>1.0</v>
      </c>
      <c r="F2489" s="19">
        <v>1.0</v>
      </c>
      <c r="G2489" s="19">
        <v>1.0</v>
      </c>
      <c r="H2489" s="3">
        <v>1.0</v>
      </c>
    </row>
    <row r="2490">
      <c r="C2490" s="24" t="s">
        <v>2354</v>
      </c>
      <c r="D2490" s="5" t="s">
        <v>2542</v>
      </c>
      <c r="E2490" s="20">
        <v>1.0</v>
      </c>
      <c r="F2490" s="19">
        <v>1.0</v>
      </c>
      <c r="G2490" s="19">
        <v>1.0</v>
      </c>
      <c r="H2490" s="3">
        <v>1.0</v>
      </c>
    </row>
    <row r="2491">
      <c r="C2491" s="24" t="s">
        <v>2356</v>
      </c>
      <c r="D2491" s="5" t="s">
        <v>2543</v>
      </c>
      <c r="E2491" s="20">
        <v>2.0</v>
      </c>
      <c r="F2491" s="19">
        <v>2.0</v>
      </c>
      <c r="G2491" s="19">
        <v>2.0</v>
      </c>
      <c r="H2491" s="3">
        <v>2.0</v>
      </c>
    </row>
    <row r="2492">
      <c r="C2492" s="24" t="s">
        <v>2358</v>
      </c>
      <c r="D2492" s="5" t="s">
        <v>2544</v>
      </c>
      <c r="E2492" s="20">
        <v>2.0</v>
      </c>
      <c r="F2492" s="19">
        <v>2.0</v>
      </c>
      <c r="G2492" s="19">
        <v>2.0</v>
      </c>
      <c r="H2492" s="3">
        <v>2.0</v>
      </c>
    </row>
    <row r="2493">
      <c r="C2493" s="24" t="s">
        <v>2360</v>
      </c>
      <c r="D2493" s="5" t="s">
        <v>2545</v>
      </c>
      <c r="E2493" s="20">
        <v>2.0</v>
      </c>
      <c r="F2493" s="19">
        <v>2.0</v>
      </c>
      <c r="G2493" s="19">
        <v>2.0</v>
      </c>
      <c r="H2493" s="3">
        <v>2.0</v>
      </c>
    </row>
    <row r="2494">
      <c r="C2494" s="24" t="s">
        <v>2362</v>
      </c>
      <c r="D2494" s="5" t="s">
        <v>2546</v>
      </c>
      <c r="E2494" s="20">
        <v>2.0</v>
      </c>
      <c r="F2494" s="19">
        <v>2.0</v>
      </c>
      <c r="G2494" s="19">
        <v>2.0</v>
      </c>
      <c r="H2494" s="3">
        <v>2.0</v>
      </c>
    </row>
    <row r="2495">
      <c r="C2495" s="24" t="s">
        <v>2364</v>
      </c>
      <c r="D2495" s="5" t="s">
        <v>2547</v>
      </c>
      <c r="E2495" s="20">
        <v>2.0</v>
      </c>
      <c r="F2495" s="19">
        <v>2.0</v>
      </c>
      <c r="G2495" s="19">
        <v>2.0</v>
      </c>
      <c r="H2495" s="3">
        <v>2.0</v>
      </c>
    </row>
    <row r="2496">
      <c r="C2496" s="24" t="s">
        <v>2366</v>
      </c>
      <c r="D2496" s="5" t="s">
        <v>2548</v>
      </c>
      <c r="E2496" s="20">
        <v>2.0</v>
      </c>
      <c r="F2496" s="19">
        <v>2.0</v>
      </c>
      <c r="G2496" s="19">
        <v>2.0</v>
      </c>
      <c r="H2496" s="3">
        <v>2.0</v>
      </c>
    </row>
    <row r="2497">
      <c r="C2497" s="24" t="s">
        <v>2368</v>
      </c>
      <c r="D2497" s="5" t="s">
        <v>2549</v>
      </c>
      <c r="E2497" s="23">
        <v>1.0</v>
      </c>
      <c r="F2497" s="19">
        <v>2.0</v>
      </c>
      <c r="G2497" s="19">
        <v>2.0</v>
      </c>
      <c r="H2497" s="3">
        <v>2.0</v>
      </c>
    </row>
    <row r="2498">
      <c r="C2498" s="24" t="s">
        <v>2370</v>
      </c>
      <c r="D2498" s="5" t="s">
        <v>2550</v>
      </c>
      <c r="E2498" s="20">
        <v>1.0</v>
      </c>
      <c r="F2498" s="19">
        <v>1.0</v>
      </c>
      <c r="G2498" s="19">
        <v>1.0</v>
      </c>
      <c r="H2498" s="3">
        <v>1.0</v>
      </c>
    </row>
    <row r="2499">
      <c r="C2499" s="24" t="s">
        <v>2372</v>
      </c>
      <c r="D2499" s="5" t="s">
        <v>2551</v>
      </c>
      <c r="E2499" s="20">
        <v>2.0</v>
      </c>
      <c r="F2499" s="19">
        <v>2.0</v>
      </c>
      <c r="G2499" s="19">
        <v>2.0</v>
      </c>
      <c r="H2499" s="3">
        <v>2.0</v>
      </c>
    </row>
    <row r="2500">
      <c r="C2500" s="24" t="s">
        <v>2374</v>
      </c>
      <c r="D2500" s="5" t="s">
        <v>2552</v>
      </c>
      <c r="E2500" s="20">
        <v>2.0</v>
      </c>
      <c r="F2500" s="19">
        <v>2.0</v>
      </c>
      <c r="G2500" s="19">
        <v>2.0</v>
      </c>
      <c r="H2500" s="3">
        <v>2.0</v>
      </c>
    </row>
    <row r="2501">
      <c r="C2501" s="24" t="s">
        <v>2376</v>
      </c>
      <c r="D2501" s="5" t="s">
        <v>2553</v>
      </c>
      <c r="E2501" s="20">
        <v>0.0</v>
      </c>
      <c r="F2501" s="19">
        <v>0.0</v>
      </c>
      <c r="G2501" s="19">
        <v>0.0</v>
      </c>
      <c r="H2501" s="3">
        <v>0.0</v>
      </c>
    </row>
    <row r="2502">
      <c r="C2502" s="24" t="s">
        <v>2492</v>
      </c>
      <c r="D2502" s="5" t="s">
        <v>2554</v>
      </c>
      <c r="E2502" s="20">
        <v>0.0</v>
      </c>
      <c r="F2502" s="19">
        <v>0.0</v>
      </c>
      <c r="G2502" s="19">
        <v>0.0</v>
      </c>
      <c r="H2502" s="3">
        <v>0.0</v>
      </c>
    </row>
    <row r="2503">
      <c r="C2503" s="24" t="s">
        <v>2494</v>
      </c>
      <c r="D2503" s="5" t="s">
        <v>2555</v>
      </c>
      <c r="E2503" s="20">
        <v>0.0</v>
      </c>
      <c r="F2503" s="19">
        <v>0.0</v>
      </c>
      <c r="G2503" s="19">
        <v>0.0</v>
      </c>
      <c r="H2503" s="3">
        <v>0.0</v>
      </c>
    </row>
    <row r="2504">
      <c r="C2504" s="24" t="s">
        <v>2496</v>
      </c>
      <c r="D2504" s="5" t="s">
        <v>2556</v>
      </c>
      <c r="E2504" s="20">
        <v>2.0</v>
      </c>
      <c r="F2504" s="19">
        <v>2.0</v>
      </c>
      <c r="G2504" s="19">
        <v>2.0</v>
      </c>
      <c r="H2504" s="3">
        <v>2.0</v>
      </c>
    </row>
    <row r="2505">
      <c r="C2505" s="24" t="s">
        <v>2498</v>
      </c>
      <c r="D2505" s="5" t="s">
        <v>2557</v>
      </c>
      <c r="E2505" s="23">
        <v>0.0</v>
      </c>
      <c r="F2505" s="19">
        <v>1.0</v>
      </c>
      <c r="G2505" s="19">
        <v>1.0</v>
      </c>
      <c r="H2505" s="3">
        <v>1.0</v>
      </c>
    </row>
    <row r="2506">
      <c r="C2506" s="24" t="s">
        <v>2500</v>
      </c>
      <c r="D2506" s="5" t="s">
        <v>2558</v>
      </c>
      <c r="E2506" s="20">
        <v>0.0</v>
      </c>
      <c r="F2506" s="19">
        <v>0.0</v>
      </c>
      <c r="G2506" s="19">
        <v>0.0</v>
      </c>
      <c r="H2506" s="3">
        <v>0.0</v>
      </c>
    </row>
    <row r="2507">
      <c r="B2507" s="3" t="s">
        <v>77</v>
      </c>
      <c r="C2507" s="24" t="s">
        <v>2282</v>
      </c>
      <c r="D2507" s="5" t="s">
        <v>2559</v>
      </c>
      <c r="E2507" s="20">
        <v>1.0</v>
      </c>
      <c r="F2507" s="19">
        <v>1.0</v>
      </c>
      <c r="G2507" s="19">
        <v>1.0</v>
      </c>
      <c r="H2507" s="3">
        <v>1.0</v>
      </c>
    </row>
    <row r="2508">
      <c r="C2508" s="24" t="s">
        <v>2284</v>
      </c>
      <c r="D2508" s="5" t="s">
        <v>2560</v>
      </c>
      <c r="E2508" s="20">
        <v>0.0</v>
      </c>
      <c r="F2508" s="19">
        <v>0.0</v>
      </c>
      <c r="G2508" s="19">
        <v>0.0</v>
      </c>
      <c r="H2508" s="3">
        <v>0.0</v>
      </c>
    </row>
    <row r="2509">
      <c r="C2509" s="24" t="s">
        <v>2286</v>
      </c>
      <c r="D2509" s="5" t="s">
        <v>2561</v>
      </c>
      <c r="E2509" s="20">
        <v>1.0</v>
      </c>
      <c r="F2509" s="19">
        <v>1.0</v>
      </c>
      <c r="G2509" s="19">
        <v>1.0</v>
      </c>
      <c r="H2509" s="3">
        <v>1.0</v>
      </c>
    </row>
    <row r="2510">
      <c r="C2510" s="24" t="s">
        <v>2288</v>
      </c>
      <c r="D2510" s="5" t="s">
        <v>2562</v>
      </c>
      <c r="E2510" s="20">
        <v>1.0</v>
      </c>
      <c r="F2510" s="19">
        <v>1.0</v>
      </c>
      <c r="G2510" s="19">
        <v>1.0</v>
      </c>
      <c r="H2510" s="3">
        <v>1.0</v>
      </c>
    </row>
    <row r="2511">
      <c r="C2511" s="24" t="s">
        <v>2290</v>
      </c>
      <c r="D2511" s="5" t="s">
        <v>2563</v>
      </c>
      <c r="E2511" s="20">
        <v>1.0</v>
      </c>
      <c r="F2511" s="19">
        <v>1.0</v>
      </c>
      <c r="G2511" s="19">
        <v>1.0</v>
      </c>
      <c r="H2511" s="3">
        <v>1.0</v>
      </c>
    </row>
    <row r="2512">
      <c r="C2512" s="24" t="s">
        <v>2292</v>
      </c>
      <c r="D2512" s="5" t="s">
        <v>2564</v>
      </c>
      <c r="E2512" s="20">
        <v>1.0</v>
      </c>
      <c r="F2512" s="19">
        <v>1.0</v>
      </c>
      <c r="G2512" s="19">
        <v>1.0</v>
      </c>
      <c r="H2512" s="3">
        <v>1.0</v>
      </c>
    </row>
    <row r="2513">
      <c r="C2513" s="24" t="s">
        <v>2294</v>
      </c>
      <c r="D2513" s="5" t="s">
        <v>2565</v>
      </c>
      <c r="E2513" s="20">
        <v>1.0</v>
      </c>
      <c r="F2513" s="19">
        <v>1.0</v>
      </c>
      <c r="G2513" s="19">
        <v>1.0</v>
      </c>
      <c r="H2513" s="3">
        <v>1.0</v>
      </c>
    </row>
    <row r="2514">
      <c r="C2514" s="24" t="s">
        <v>2296</v>
      </c>
      <c r="D2514" s="5" t="s">
        <v>2566</v>
      </c>
      <c r="E2514" s="20">
        <v>2.0</v>
      </c>
      <c r="F2514" s="19">
        <v>2.0</v>
      </c>
      <c r="G2514" s="19">
        <v>2.0</v>
      </c>
      <c r="H2514" s="3">
        <v>2.0</v>
      </c>
    </row>
    <row r="2515">
      <c r="C2515" s="24" t="s">
        <v>2298</v>
      </c>
      <c r="D2515" s="5" t="s">
        <v>2567</v>
      </c>
      <c r="E2515" s="20">
        <v>2.0</v>
      </c>
      <c r="F2515" s="19">
        <v>2.0</v>
      </c>
      <c r="G2515" s="19">
        <v>2.0</v>
      </c>
      <c r="H2515" s="3">
        <v>2.0</v>
      </c>
    </row>
    <row r="2516">
      <c r="C2516" s="24" t="s">
        <v>2300</v>
      </c>
      <c r="D2516" s="5" t="s">
        <v>2568</v>
      </c>
      <c r="E2516" s="20">
        <v>2.0</v>
      </c>
      <c r="F2516" s="19">
        <v>2.0</v>
      </c>
      <c r="G2516" s="19">
        <v>2.0</v>
      </c>
      <c r="H2516" s="3">
        <v>2.0</v>
      </c>
    </row>
    <row r="2517">
      <c r="C2517" s="24" t="s">
        <v>2302</v>
      </c>
      <c r="D2517" s="5" t="s">
        <v>2569</v>
      </c>
      <c r="E2517" s="23">
        <v>0.0</v>
      </c>
      <c r="F2517" s="19">
        <v>1.0</v>
      </c>
      <c r="G2517" s="19">
        <v>1.0</v>
      </c>
      <c r="H2517" s="3">
        <v>1.0</v>
      </c>
    </row>
    <row r="2518">
      <c r="C2518" s="24" t="s">
        <v>2304</v>
      </c>
      <c r="D2518" s="5" t="s">
        <v>2570</v>
      </c>
      <c r="E2518" s="20">
        <v>1.0</v>
      </c>
      <c r="F2518" s="19">
        <v>1.0</v>
      </c>
      <c r="G2518" s="19">
        <v>1.0</v>
      </c>
      <c r="H2518" s="3">
        <v>1.0</v>
      </c>
    </row>
    <row r="2519">
      <c r="C2519" s="24" t="s">
        <v>2306</v>
      </c>
      <c r="D2519" s="5" t="s">
        <v>2571</v>
      </c>
      <c r="E2519" s="20">
        <v>1.0</v>
      </c>
      <c r="F2519" s="19">
        <v>1.0</v>
      </c>
      <c r="G2519" s="19">
        <v>1.0</v>
      </c>
      <c r="H2519" s="3">
        <v>1.0</v>
      </c>
    </row>
    <row r="2520">
      <c r="C2520" s="24" t="s">
        <v>2308</v>
      </c>
      <c r="D2520" s="5" t="s">
        <v>2572</v>
      </c>
      <c r="E2520" s="20">
        <v>0.0</v>
      </c>
      <c r="F2520" s="19">
        <v>0.0</v>
      </c>
      <c r="G2520" s="19">
        <v>0.0</v>
      </c>
      <c r="H2520" s="3">
        <v>0.0</v>
      </c>
    </row>
    <row r="2521">
      <c r="C2521" s="24" t="s">
        <v>2310</v>
      </c>
      <c r="D2521" s="5" t="s">
        <v>2573</v>
      </c>
      <c r="E2521" s="20">
        <v>1.0</v>
      </c>
      <c r="F2521" s="19">
        <v>1.0</v>
      </c>
      <c r="G2521" s="19">
        <v>1.0</v>
      </c>
      <c r="H2521" s="3">
        <v>1.0</v>
      </c>
    </row>
    <row r="2522">
      <c r="C2522" s="24" t="s">
        <v>2312</v>
      </c>
      <c r="D2522" s="5" t="s">
        <v>2574</v>
      </c>
      <c r="E2522" s="20">
        <v>2.0</v>
      </c>
      <c r="F2522" s="19">
        <v>2.0</v>
      </c>
      <c r="G2522" s="19">
        <v>2.0</v>
      </c>
      <c r="H2522" s="3">
        <v>2.0</v>
      </c>
    </row>
    <row r="2523">
      <c r="C2523" s="24" t="s">
        <v>2314</v>
      </c>
      <c r="D2523" s="5" t="s">
        <v>2559</v>
      </c>
      <c r="E2523" s="20">
        <v>1.0</v>
      </c>
      <c r="F2523" s="19">
        <v>1.0</v>
      </c>
      <c r="G2523" s="19">
        <v>1.0</v>
      </c>
      <c r="H2523" s="3">
        <v>1.0</v>
      </c>
    </row>
    <row r="2524">
      <c r="C2524" s="24" t="s">
        <v>2316</v>
      </c>
      <c r="D2524" s="5" t="s">
        <v>2575</v>
      </c>
      <c r="E2524" s="20">
        <v>0.0</v>
      </c>
      <c r="F2524" s="19">
        <v>0.0</v>
      </c>
      <c r="G2524" s="19">
        <v>0.0</v>
      </c>
      <c r="H2524" s="3">
        <v>0.0</v>
      </c>
    </row>
    <row r="2525">
      <c r="C2525" s="24" t="s">
        <v>2318</v>
      </c>
      <c r="D2525" s="5" t="s">
        <v>2576</v>
      </c>
      <c r="E2525" s="20">
        <v>1.0</v>
      </c>
      <c r="F2525" s="19">
        <v>1.0</v>
      </c>
      <c r="G2525" s="19">
        <v>1.0</v>
      </c>
      <c r="H2525" s="3">
        <v>1.0</v>
      </c>
    </row>
    <row r="2526">
      <c r="C2526" s="24" t="s">
        <v>2320</v>
      </c>
      <c r="D2526" s="5" t="s">
        <v>2577</v>
      </c>
      <c r="E2526" s="20">
        <v>1.0</v>
      </c>
      <c r="F2526" s="19">
        <v>1.0</v>
      </c>
      <c r="G2526" s="19">
        <v>1.0</v>
      </c>
      <c r="H2526" s="3">
        <v>1.0</v>
      </c>
    </row>
    <row r="2527">
      <c r="C2527" s="24" t="s">
        <v>2322</v>
      </c>
      <c r="D2527" s="5" t="s">
        <v>2578</v>
      </c>
      <c r="E2527" s="20">
        <v>2.0</v>
      </c>
      <c r="F2527" s="19">
        <v>2.0</v>
      </c>
      <c r="G2527" s="19">
        <v>2.0</v>
      </c>
      <c r="H2527" s="3">
        <v>2.0</v>
      </c>
    </row>
    <row r="2528">
      <c r="C2528" s="24" t="s">
        <v>2324</v>
      </c>
      <c r="D2528" s="5" t="s">
        <v>2579</v>
      </c>
      <c r="E2528" s="20">
        <v>1.0</v>
      </c>
      <c r="F2528" s="19">
        <v>1.0</v>
      </c>
      <c r="G2528" s="19">
        <v>1.0</v>
      </c>
      <c r="H2528" s="3">
        <v>1.0</v>
      </c>
    </row>
    <row r="2529">
      <c r="B2529" s="3" t="s">
        <v>106</v>
      </c>
      <c r="C2529" s="24" t="s">
        <v>2282</v>
      </c>
      <c r="D2529" s="5" t="s">
        <v>2580</v>
      </c>
      <c r="E2529" s="20">
        <v>1.0</v>
      </c>
      <c r="F2529" s="19">
        <v>1.0</v>
      </c>
      <c r="G2529" s="19">
        <v>1.0</v>
      </c>
      <c r="H2529" s="3">
        <v>1.0</v>
      </c>
    </row>
    <row r="2530">
      <c r="C2530" s="24" t="s">
        <v>2284</v>
      </c>
      <c r="D2530" s="5" t="s">
        <v>2581</v>
      </c>
      <c r="E2530" s="20">
        <v>1.0</v>
      </c>
      <c r="F2530" s="19">
        <v>1.0</v>
      </c>
      <c r="G2530" s="19">
        <v>1.0</v>
      </c>
      <c r="H2530" s="3">
        <v>1.0</v>
      </c>
    </row>
    <row r="2531">
      <c r="C2531" s="24" t="s">
        <v>2286</v>
      </c>
      <c r="D2531" s="5" t="s">
        <v>2582</v>
      </c>
      <c r="E2531" s="20">
        <v>1.0</v>
      </c>
      <c r="F2531" s="19">
        <v>1.0</v>
      </c>
      <c r="G2531" s="19">
        <v>1.0</v>
      </c>
      <c r="H2531" s="3">
        <v>1.0</v>
      </c>
    </row>
    <row r="2532">
      <c r="C2532" s="24" t="s">
        <v>2288</v>
      </c>
      <c r="D2532" s="5" t="s">
        <v>2583</v>
      </c>
      <c r="E2532" s="20">
        <v>1.0</v>
      </c>
      <c r="F2532" s="19">
        <v>1.0</v>
      </c>
      <c r="G2532" s="19">
        <v>1.0</v>
      </c>
      <c r="H2532" s="3">
        <v>1.0</v>
      </c>
    </row>
    <row r="2533">
      <c r="C2533" s="24" t="s">
        <v>2290</v>
      </c>
      <c r="D2533" s="5" t="s">
        <v>2584</v>
      </c>
      <c r="E2533" s="23">
        <v>1.0</v>
      </c>
      <c r="F2533" s="19">
        <v>0.0</v>
      </c>
      <c r="G2533" s="19">
        <v>0.0</v>
      </c>
      <c r="H2533" s="3">
        <v>0.0</v>
      </c>
    </row>
    <row r="2534">
      <c r="C2534" s="24" t="s">
        <v>2292</v>
      </c>
      <c r="D2534" s="5" t="s">
        <v>2585</v>
      </c>
      <c r="E2534" s="20">
        <v>0.0</v>
      </c>
      <c r="F2534" s="19">
        <v>0.0</v>
      </c>
      <c r="G2534" s="19">
        <v>0.0</v>
      </c>
      <c r="H2534" s="3">
        <v>0.0</v>
      </c>
    </row>
    <row r="2535">
      <c r="C2535" s="24" t="s">
        <v>2294</v>
      </c>
      <c r="D2535" s="5" t="s">
        <v>2586</v>
      </c>
      <c r="E2535" s="20">
        <v>0.0</v>
      </c>
      <c r="F2535" s="19">
        <v>0.0</v>
      </c>
      <c r="G2535" s="19">
        <v>0.0</v>
      </c>
      <c r="H2535" s="3">
        <v>0.0</v>
      </c>
    </row>
    <row r="2536">
      <c r="C2536" s="24" t="s">
        <v>2296</v>
      </c>
      <c r="D2536" s="5" t="s">
        <v>2587</v>
      </c>
      <c r="E2536" s="20">
        <v>1.0</v>
      </c>
      <c r="F2536" s="19">
        <v>1.0</v>
      </c>
      <c r="G2536" s="19">
        <v>1.0</v>
      </c>
      <c r="H2536" s="3">
        <v>1.0</v>
      </c>
    </row>
    <row r="2537">
      <c r="C2537" s="24" t="s">
        <v>2298</v>
      </c>
      <c r="D2537" s="5" t="s">
        <v>2588</v>
      </c>
      <c r="E2537" s="20">
        <v>1.0</v>
      </c>
      <c r="F2537" s="19">
        <v>1.0</v>
      </c>
      <c r="G2537" s="19">
        <v>1.0</v>
      </c>
      <c r="H2537" s="3">
        <v>1.0</v>
      </c>
    </row>
    <row r="2538">
      <c r="C2538" s="24" t="s">
        <v>2300</v>
      </c>
      <c r="D2538" s="5" t="s">
        <v>2589</v>
      </c>
      <c r="E2538" s="20">
        <v>1.0</v>
      </c>
      <c r="F2538" s="19">
        <v>1.0</v>
      </c>
      <c r="G2538" s="19">
        <v>1.0</v>
      </c>
      <c r="H2538" s="3">
        <v>1.0</v>
      </c>
    </row>
    <row r="2539">
      <c r="C2539" s="24" t="s">
        <v>2302</v>
      </c>
      <c r="D2539" s="5" t="s">
        <v>2590</v>
      </c>
      <c r="E2539" s="20">
        <v>1.0</v>
      </c>
      <c r="F2539" s="19">
        <v>1.0</v>
      </c>
      <c r="G2539" s="19">
        <v>1.0</v>
      </c>
      <c r="H2539" s="3">
        <v>1.0</v>
      </c>
    </row>
    <row r="2540">
      <c r="C2540" s="24" t="s">
        <v>2304</v>
      </c>
      <c r="D2540" s="5" t="s">
        <v>2591</v>
      </c>
      <c r="E2540" s="20">
        <v>0.0</v>
      </c>
      <c r="F2540" s="19">
        <v>0.0</v>
      </c>
      <c r="G2540" s="19">
        <v>0.0</v>
      </c>
      <c r="H2540" s="3">
        <v>0.0</v>
      </c>
    </row>
    <row r="2541">
      <c r="C2541" s="24" t="s">
        <v>2306</v>
      </c>
      <c r="D2541" s="5" t="s">
        <v>2592</v>
      </c>
      <c r="E2541" s="20">
        <v>0.0</v>
      </c>
      <c r="F2541" s="19">
        <v>0.0</v>
      </c>
      <c r="G2541" s="19">
        <v>0.0</v>
      </c>
      <c r="H2541" s="3">
        <v>0.0</v>
      </c>
    </row>
    <row r="2542">
      <c r="C2542" s="24" t="s">
        <v>2308</v>
      </c>
      <c r="D2542" s="5" t="s">
        <v>2593</v>
      </c>
      <c r="E2542" s="20">
        <v>0.0</v>
      </c>
      <c r="F2542" s="19">
        <v>0.0</v>
      </c>
      <c r="G2542" s="19">
        <v>0.0</v>
      </c>
      <c r="H2542" s="3">
        <v>0.0</v>
      </c>
    </row>
    <row r="2543">
      <c r="C2543" s="24" t="s">
        <v>2310</v>
      </c>
      <c r="D2543" s="5" t="s">
        <v>2594</v>
      </c>
      <c r="E2543" s="20">
        <v>2.0</v>
      </c>
      <c r="F2543" s="19">
        <v>2.0</v>
      </c>
      <c r="G2543" s="19">
        <v>2.0</v>
      </c>
      <c r="H2543" s="3">
        <v>2.0</v>
      </c>
    </row>
    <row r="2544">
      <c r="C2544" s="24" t="s">
        <v>2312</v>
      </c>
      <c r="D2544" s="5" t="s">
        <v>2595</v>
      </c>
      <c r="E2544" s="20">
        <v>1.0</v>
      </c>
      <c r="F2544" s="19">
        <v>1.0</v>
      </c>
      <c r="G2544" s="19">
        <v>1.0</v>
      </c>
      <c r="H2544" s="3">
        <v>1.0</v>
      </c>
    </row>
    <row r="2545">
      <c r="C2545" s="24" t="s">
        <v>2314</v>
      </c>
      <c r="D2545" s="5" t="s">
        <v>2596</v>
      </c>
      <c r="E2545" s="20">
        <v>2.0</v>
      </c>
      <c r="F2545" s="19">
        <v>2.0</v>
      </c>
      <c r="G2545" s="19">
        <v>2.0</v>
      </c>
      <c r="H2545" s="3">
        <v>2.0</v>
      </c>
    </row>
    <row r="2546">
      <c r="C2546" s="24" t="s">
        <v>2316</v>
      </c>
      <c r="D2546" s="5" t="s">
        <v>2597</v>
      </c>
      <c r="E2546" s="20">
        <v>1.0</v>
      </c>
      <c r="F2546" s="19">
        <v>1.0</v>
      </c>
      <c r="G2546" s="19">
        <v>1.0</v>
      </c>
      <c r="H2546" s="3">
        <v>1.0</v>
      </c>
    </row>
    <row r="2547">
      <c r="C2547" s="24" t="s">
        <v>2318</v>
      </c>
      <c r="D2547" s="5" t="s">
        <v>2598</v>
      </c>
      <c r="E2547" s="20">
        <v>1.0</v>
      </c>
      <c r="F2547" s="19">
        <v>1.0</v>
      </c>
      <c r="G2547" s="19">
        <v>1.0</v>
      </c>
      <c r="H2547" s="3">
        <v>1.0</v>
      </c>
    </row>
    <row r="2548">
      <c r="C2548" s="24" t="s">
        <v>2320</v>
      </c>
      <c r="D2548" s="5" t="s">
        <v>2599</v>
      </c>
      <c r="E2548" s="20">
        <v>1.0</v>
      </c>
      <c r="F2548" s="19">
        <v>1.0</v>
      </c>
      <c r="G2548" s="19">
        <v>1.0</v>
      </c>
      <c r="H2548" s="3">
        <v>1.0</v>
      </c>
    </row>
    <row r="2549">
      <c r="C2549" s="24" t="s">
        <v>2322</v>
      </c>
      <c r="D2549" s="5" t="s">
        <v>2600</v>
      </c>
      <c r="E2549" s="20">
        <v>0.0</v>
      </c>
      <c r="F2549" s="19">
        <v>0.0</v>
      </c>
      <c r="G2549" s="19">
        <v>0.0</v>
      </c>
      <c r="H2549" s="3">
        <v>0.0</v>
      </c>
    </row>
    <row r="2550">
      <c r="C2550" s="24" t="s">
        <v>2324</v>
      </c>
      <c r="D2550" s="5" t="s">
        <v>2601</v>
      </c>
      <c r="E2550" s="20">
        <v>1.0</v>
      </c>
      <c r="F2550" s="19">
        <v>1.0</v>
      </c>
      <c r="G2550" s="16">
        <v>0.0</v>
      </c>
      <c r="H2550" s="3">
        <v>1.0</v>
      </c>
    </row>
    <row r="2551">
      <c r="C2551" s="24" t="s">
        <v>2326</v>
      </c>
      <c r="D2551" s="5" t="s">
        <v>2602</v>
      </c>
      <c r="E2551" s="20">
        <v>1.0</v>
      </c>
      <c r="F2551" s="19">
        <v>1.0</v>
      </c>
      <c r="G2551" s="19">
        <v>1.0</v>
      </c>
      <c r="H2551" s="3">
        <v>1.0</v>
      </c>
    </row>
    <row r="2552">
      <c r="C2552" s="24" t="s">
        <v>2328</v>
      </c>
      <c r="D2552" s="5" t="s">
        <v>2603</v>
      </c>
      <c r="E2552" s="20">
        <v>0.0</v>
      </c>
      <c r="F2552" s="19">
        <v>0.0</v>
      </c>
      <c r="G2552" s="19">
        <v>0.0</v>
      </c>
      <c r="H2552" s="3">
        <v>0.0</v>
      </c>
    </row>
    <row r="2553">
      <c r="C2553" s="24" t="s">
        <v>2330</v>
      </c>
      <c r="D2553" s="5" t="s">
        <v>2604</v>
      </c>
      <c r="E2553" s="20">
        <v>0.0</v>
      </c>
      <c r="F2553" s="19">
        <v>0.0</v>
      </c>
      <c r="G2553" s="19">
        <v>0.0</v>
      </c>
      <c r="H2553" s="3">
        <v>0.0</v>
      </c>
    </row>
    <row r="2554">
      <c r="C2554" s="24" t="s">
        <v>2332</v>
      </c>
      <c r="D2554" s="5" t="s">
        <v>2605</v>
      </c>
      <c r="E2554" s="20">
        <v>1.0</v>
      </c>
      <c r="F2554" s="19">
        <v>1.0</v>
      </c>
      <c r="G2554" s="19">
        <v>1.0</v>
      </c>
      <c r="H2554" s="3">
        <v>1.0</v>
      </c>
    </row>
    <row r="2555">
      <c r="C2555" s="24" t="s">
        <v>2334</v>
      </c>
      <c r="D2555" s="5" t="s">
        <v>2606</v>
      </c>
      <c r="E2555" s="20">
        <v>0.0</v>
      </c>
      <c r="F2555" s="19">
        <v>0.0</v>
      </c>
      <c r="G2555" s="19">
        <v>0.0</v>
      </c>
      <c r="H2555" s="3">
        <v>0.0</v>
      </c>
    </row>
    <row r="2556">
      <c r="C2556" s="24" t="s">
        <v>2336</v>
      </c>
      <c r="D2556" s="5" t="s">
        <v>2607</v>
      </c>
      <c r="E2556" s="20">
        <v>1.0</v>
      </c>
      <c r="F2556" s="16">
        <v>0.0</v>
      </c>
      <c r="G2556" s="19">
        <v>1.0</v>
      </c>
      <c r="H2556" s="3">
        <v>1.0</v>
      </c>
    </row>
    <row r="2557">
      <c r="C2557" s="24" t="s">
        <v>2338</v>
      </c>
      <c r="D2557" s="5" t="s">
        <v>2608</v>
      </c>
      <c r="E2557" s="20">
        <v>0.0</v>
      </c>
      <c r="F2557" s="19">
        <v>0.0</v>
      </c>
      <c r="G2557" s="19">
        <v>0.0</v>
      </c>
      <c r="H2557" s="3">
        <v>0.0</v>
      </c>
    </row>
    <row r="2558">
      <c r="C2558" s="24" t="s">
        <v>2340</v>
      </c>
      <c r="D2558" s="5" t="s">
        <v>2609</v>
      </c>
      <c r="E2558" s="20">
        <v>0.0</v>
      </c>
      <c r="F2558" s="19">
        <v>0.0</v>
      </c>
      <c r="G2558" s="19">
        <v>0.0</v>
      </c>
      <c r="H2558" s="3">
        <v>0.0</v>
      </c>
    </row>
    <row r="2559">
      <c r="C2559" s="24" t="s">
        <v>2342</v>
      </c>
      <c r="D2559" s="5" t="s">
        <v>2610</v>
      </c>
      <c r="E2559" s="20">
        <v>1.0</v>
      </c>
      <c r="F2559" s="19">
        <v>1.0</v>
      </c>
      <c r="G2559" s="19">
        <v>1.0</v>
      </c>
      <c r="H2559" s="3">
        <v>1.0</v>
      </c>
    </row>
    <row r="2560">
      <c r="C2560" s="24" t="s">
        <v>2344</v>
      </c>
      <c r="D2560" s="5" t="s">
        <v>2611</v>
      </c>
      <c r="E2560" s="20">
        <v>0.0</v>
      </c>
      <c r="F2560" s="19">
        <v>0.0</v>
      </c>
      <c r="G2560" s="19">
        <v>0.0</v>
      </c>
      <c r="H2560" s="3">
        <v>0.0</v>
      </c>
    </row>
    <row r="2561">
      <c r="C2561" s="24" t="s">
        <v>2346</v>
      </c>
      <c r="D2561" s="5" t="s">
        <v>2612</v>
      </c>
      <c r="E2561" s="20">
        <v>0.0</v>
      </c>
      <c r="F2561" s="19">
        <v>0.0</v>
      </c>
      <c r="G2561" s="19">
        <v>0.0</v>
      </c>
      <c r="H2561" s="3">
        <v>0.0</v>
      </c>
    </row>
    <row r="2562">
      <c r="C2562" s="24" t="s">
        <v>2348</v>
      </c>
      <c r="D2562" s="5" t="s">
        <v>2613</v>
      </c>
      <c r="E2562" s="20">
        <v>1.0</v>
      </c>
      <c r="F2562" s="19">
        <v>1.0</v>
      </c>
      <c r="G2562" s="19">
        <v>1.0</v>
      </c>
      <c r="H2562" s="3">
        <v>1.0</v>
      </c>
    </row>
    <row r="2563">
      <c r="C2563" s="24" t="s">
        <v>2350</v>
      </c>
      <c r="D2563" s="5" t="s">
        <v>2614</v>
      </c>
      <c r="E2563" s="20">
        <v>1.0</v>
      </c>
      <c r="F2563" s="19">
        <v>1.0</v>
      </c>
      <c r="G2563" s="19">
        <v>1.0</v>
      </c>
      <c r="H2563" s="3">
        <v>1.0</v>
      </c>
    </row>
    <row r="2564">
      <c r="C2564" s="24" t="s">
        <v>2352</v>
      </c>
      <c r="D2564" s="5" t="s">
        <v>2615</v>
      </c>
      <c r="E2564" s="20">
        <v>1.0</v>
      </c>
      <c r="F2564" s="19">
        <v>1.0</v>
      </c>
      <c r="G2564" s="19">
        <v>1.0</v>
      </c>
      <c r="H2564" s="3">
        <v>1.0</v>
      </c>
    </row>
    <row r="2565">
      <c r="C2565" s="24" t="s">
        <v>2354</v>
      </c>
      <c r="D2565" s="5" t="s">
        <v>2616</v>
      </c>
      <c r="E2565" s="20">
        <v>0.0</v>
      </c>
      <c r="F2565" s="19">
        <v>0.0</v>
      </c>
      <c r="G2565" s="19">
        <v>0.0</v>
      </c>
      <c r="H2565" s="3">
        <v>0.0</v>
      </c>
    </row>
    <row r="2566">
      <c r="C2566" s="24" t="s">
        <v>2356</v>
      </c>
      <c r="D2566" s="5" t="s">
        <v>2617</v>
      </c>
      <c r="E2566" s="20">
        <v>1.0</v>
      </c>
      <c r="F2566" s="19">
        <v>1.0</v>
      </c>
      <c r="G2566" s="19">
        <v>1.0</v>
      </c>
      <c r="H2566" s="3">
        <v>1.0</v>
      </c>
    </row>
    <row r="2567">
      <c r="C2567" s="24" t="s">
        <v>2358</v>
      </c>
      <c r="D2567" s="5" t="s">
        <v>2618</v>
      </c>
      <c r="E2567" s="20">
        <v>0.0</v>
      </c>
      <c r="F2567" s="19">
        <v>0.0</v>
      </c>
      <c r="G2567" s="19">
        <v>0.0</v>
      </c>
      <c r="H2567" s="3">
        <v>0.0</v>
      </c>
    </row>
    <row r="2568">
      <c r="A2568" s="3">
        <v>18.0</v>
      </c>
      <c r="B2568" s="3" t="s">
        <v>8</v>
      </c>
      <c r="C2568" s="24" t="s">
        <v>2282</v>
      </c>
      <c r="D2568" s="5" t="s">
        <v>2619</v>
      </c>
      <c r="E2568" s="20">
        <v>0.0</v>
      </c>
      <c r="F2568" s="19">
        <v>0.0</v>
      </c>
      <c r="G2568" s="19">
        <v>0.0</v>
      </c>
      <c r="H2568" s="3">
        <v>0.0</v>
      </c>
    </row>
    <row r="2569">
      <c r="C2569" s="24" t="s">
        <v>2284</v>
      </c>
      <c r="D2569" s="5" t="s">
        <v>2620</v>
      </c>
      <c r="E2569" s="20">
        <v>2.0</v>
      </c>
      <c r="F2569" s="19">
        <v>2.0</v>
      </c>
      <c r="G2569" s="19">
        <v>2.0</v>
      </c>
      <c r="H2569" s="3">
        <v>2.0</v>
      </c>
    </row>
    <row r="2570">
      <c r="C2570" s="24" t="s">
        <v>2286</v>
      </c>
      <c r="D2570" s="5" t="s">
        <v>2621</v>
      </c>
      <c r="E2570" s="20">
        <v>1.0</v>
      </c>
      <c r="F2570" s="19">
        <v>1.0</v>
      </c>
      <c r="G2570" s="19">
        <v>1.0</v>
      </c>
      <c r="H2570" s="3">
        <v>1.0</v>
      </c>
    </row>
    <row r="2571">
      <c r="C2571" s="24" t="s">
        <v>2288</v>
      </c>
      <c r="D2571" s="5" t="s">
        <v>2622</v>
      </c>
      <c r="E2571" s="20">
        <v>1.0</v>
      </c>
      <c r="F2571" s="19">
        <v>1.0</v>
      </c>
      <c r="G2571" s="19">
        <v>1.0</v>
      </c>
      <c r="H2571" s="3">
        <v>1.0</v>
      </c>
    </row>
    <row r="2572">
      <c r="C2572" s="24" t="s">
        <v>2290</v>
      </c>
      <c r="D2572" s="5" t="s">
        <v>2623</v>
      </c>
      <c r="E2572" s="20">
        <v>2.0</v>
      </c>
      <c r="F2572" s="19">
        <v>2.0</v>
      </c>
      <c r="G2572" s="19">
        <v>2.0</v>
      </c>
      <c r="H2572" s="3">
        <v>2.0</v>
      </c>
    </row>
    <row r="2573">
      <c r="C2573" s="24" t="s">
        <v>2292</v>
      </c>
      <c r="D2573" s="5" t="s">
        <v>2624</v>
      </c>
      <c r="E2573" s="20">
        <v>1.0</v>
      </c>
      <c r="F2573" s="19">
        <v>1.0</v>
      </c>
      <c r="G2573" s="19">
        <v>1.0</v>
      </c>
      <c r="H2573" s="3">
        <v>1.0</v>
      </c>
    </row>
    <row r="2574">
      <c r="C2574" s="24" t="s">
        <v>2294</v>
      </c>
      <c r="D2574" s="5" t="s">
        <v>2625</v>
      </c>
      <c r="E2574" s="20">
        <v>1.0</v>
      </c>
      <c r="F2574" s="19">
        <v>1.0</v>
      </c>
      <c r="G2574" s="19">
        <v>1.0</v>
      </c>
      <c r="H2574" s="3">
        <v>1.0</v>
      </c>
    </row>
    <row r="2575">
      <c r="C2575" s="24" t="s">
        <v>2296</v>
      </c>
      <c r="D2575" s="5" t="s">
        <v>2626</v>
      </c>
      <c r="E2575" s="20">
        <v>1.0</v>
      </c>
      <c r="F2575" s="19">
        <v>1.0</v>
      </c>
      <c r="G2575" s="19">
        <v>1.0</v>
      </c>
      <c r="H2575" s="3">
        <v>1.0</v>
      </c>
    </row>
    <row r="2576">
      <c r="C2576" s="24" t="s">
        <v>2298</v>
      </c>
      <c r="D2576" s="5" t="s">
        <v>2627</v>
      </c>
      <c r="E2576" s="20">
        <v>1.0</v>
      </c>
      <c r="F2576" s="19">
        <v>1.0</v>
      </c>
      <c r="G2576" s="19">
        <v>1.0</v>
      </c>
      <c r="H2576" s="3">
        <v>1.0</v>
      </c>
    </row>
    <row r="2577">
      <c r="C2577" s="24" t="s">
        <v>2300</v>
      </c>
      <c r="D2577" s="5" t="s">
        <v>2628</v>
      </c>
      <c r="E2577" s="20">
        <v>2.0</v>
      </c>
      <c r="F2577" s="19">
        <v>2.0</v>
      </c>
      <c r="G2577" s="19">
        <v>2.0</v>
      </c>
      <c r="H2577" s="3">
        <v>2.0</v>
      </c>
    </row>
    <row r="2578">
      <c r="C2578" s="24" t="s">
        <v>2302</v>
      </c>
      <c r="D2578" s="5" t="s">
        <v>2629</v>
      </c>
      <c r="E2578" s="20">
        <v>2.0</v>
      </c>
      <c r="F2578" s="19">
        <v>2.0</v>
      </c>
      <c r="G2578" s="19">
        <v>2.0</v>
      </c>
      <c r="H2578" s="3">
        <v>2.0</v>
      </c>
    </row>
    <row r="2579">
      <c r="C2579" s="24" t="s">
        <v>2304</v>
      </c>
      <c r="D2579" s="5" t="s">
        <v>2630</v>
      </c>
      <c r="E2579" s="20">
        <v>2.0</v>
      </c>
      <c r="F2579" s="19">
        <v>2.0</v>
      </c>
      <c r="G2579" s="19">
        <v>2.0</v>
      </c>
      <c r="H2579" s="3">
        <v>2.0</v>
      </c>
    </row>
    <row r="2580">
      <c r="C2580" s="24" t="s">
        <v>2306</v>
      </c>
      <c r="D2580" s="5" t="s">
        <v>2631</v>
      </c>
      <c r="E2580" s="20">
        <v>1.0</v>
      </c>
      <c r="F2580" s="19">
        <v>1.0</v>
      </c>
      <c r="G2580" s="19">
        <v>1.0</v>
      </c>
      <c r="H2580" s="3">
        <v>1.0</v>
      </c>
    </row>
    <row r="2581">
      <c r="C2581" s="24" t="s">
        <v>2308</v>
      </c>
      <c r="D2581" s="5" t="s">
        <v>2632</v>
      </c>
      <c r="E2581" s="20">
        <v>1.0</v>
      </c>
      <c r="F2581" s="19">
        <v>1.0</v>
      </c>
      <c r="G2581" s="19">
        <v>1.0</v>
      </c>
      <c r="H2581" s="3">
        <v>1.0</v>
      </c>
    </row>
    <row r="2582">
      <c r="C2582" s="24" t="s">
        <v>2310</v>
      </c>
      <c r="D2582" s="5" t="s">
        <v>2633</v>
      </c>
      <c r="E2582" s="20">
        <v>1.0</v>
      </c>
      <c r="F2582" s="19">
        <v>1.0</v>
      </c>
      <c r="G2582" s="19">
        <v>1.0</v>
      </c>
      <c r="H2582" s="3">
        <v>1.0</v>
      </c>
    </row>
    <row r="2583">
      <c r="C2583" s="24" t="s">
        <v>2312</v>
      </c>
      <c r="D2583" s="5" t="s">
        <v>2634</v>
      </c>
      <c r="E2583" s="20">
        <v>1.0</v>
      </c>
      <c r="F2583" s="16">
        <v>0.0</v>
      </c>
      <c r="G2583" s="19">
        <v>1.0</v>
      </c>
      <c r="H2583" s="3">
        <v>1.0</v>
      </c>
    </row>
    <row r="2584">
      <c r="C2584" s="24" t="s">
        <v>2314</v>
      </c>
      <c r="D2584" s="5" t="s">
        <v>2635</v>
      </c>
      <c r="E2584" s="20">
        <v>0.0</v>
      </c>
      <c r="F2584" s="19">
        <v>0.0</v>
      </c>
      <c r="G2584" s="19">
        <v>0.0</v>
      </c>
      <c r="H2584" s="3">
        <v>0.0</v>
      </c>
    </row>
    <row r="2585">
      <c r="C2585" s="24" t="s">
        <v>2316</v>
      </c>
      <c r="D2585" s="5" t="s">
        <v>2636</v>
      </c>
      <c r="E2585" s="20">
        <v>1.0</v>
      </c>
      <c r="F2585" s="19">
        <v>1.0</v>
      </c>
      <c r="G2585" s="19">
        <v>1.0</v>
      </c>
      <c r="H2585" s="3">
        <v>1.0</v>
      </c>
    </row>
    <row r="2586">
      <c r="C2586" s="24" t="s">
        <v>2318</v>
      </c>
      <c r="D2586" s="5" t="s">
        <v>2637</v>
      </c>
      <c r="E2586" s="20">
        <v>1.0</v>
      </c>
      <c r="F2586" s="19">
        <v>1.0</v>
      </c>
      <c r="G2586" s="19">
        <v>1.0</v>
      </c>
      <c r="H2586" s="3">
        <v>1.0</v>
      </c>
    </row>
    <row r="2587">
      <c r="C2587" s="24" t="s">
        <v>2320</v>
      </c>
      <c r="D2587" s="5" t="s">
        <v>2638</v>
      </c>
      <c r="E2587" s="20">
        <v>1.0</v>
      </c>
      <c r="F2587" s="19">
        <v>1.0</v>
      </c>
      <c r="G2587" s="19">
        <v>1.0</v>
      </c>
      <c r="H2587" s="3">
        <v>1.0</v>
      </c>
    </row>
    <row r="2588">
      <c r="C2588" s="24" t="s">
        <v>2322</v>
      </c>
      <c r="D2588" s="5" t="s">
        <v>2639</v>
      </c>
      <c r="E2588" s="20">
        <v>0.0</v>
      </c>
      <c r="F2588" s="19">
        <v>0.0</v>
      </c>
      <c r="G2588" s="19">
        <v>0.0</v>
      </c>
      <c r="H2588" s="3">
        <v>0.0</v>
      </c>
    </row>
    <row r="2589">
      <c r="C2589" s="24" t="s">
        <v>2324</v>
      </c>
      <c r="D2589" s="5" t="s">
        <v>2640</v>
      </c>
      <c r="E2589" s="20">
        <v>0.0</v>
      </c>
      <c r="F2589" s="19">
        <v>0.0</v>
      </c>
      <c r="G2589" s="19">
        <v>0.0</v>
      </c>
      <c r="H2589" s="3">
        <v>0.0</v>
      </c>
    </row>
    <row r="2590">
      <c r="C2590" s="24" t="s">
        <v>2326</v>
      </c>
      <c r="D2590" s="5" t="s">
        <v>2641</v>
      </c>
      <c r="E2590" s="20">
        <v>1.0</v>
      </c>
      <c r="F2590" s="19">
        <v>1.0</v>
      </c>
      <c r="G2590" s="19">
        <v>1.0</v>
      </c>
      <c r="H2590" s="3">
        <v>1.0</v>
      </c>
    </row>
    <row r="2591">
      <c r="C2591" s="24" t="s">
        <v>2328</v>
      </c>
      <c r="D2591" s="5" t="s">
        <v>2642</v>
      </c>
      <c r="E2591" s="20">
        <v>1.0</v>
      </c>
      <c r="F2591" s="19">
        <v>1.0</v>
      </c>
      <c r="G2591" s="19">
        <v>1.0</v>
      </c>
      <c r="H2591" s="3">
        <v>1.0</v>
      </c>
    </row>
    <row r="2592">
      <c r="C2592" s="24" t="s">
        <v>2330</v>
      </c>
      <c r="D2592" s="5" t="s">
        <v>2643</v>
      </c>
      <c r="E2592" s="20">
        <v>0.0</v>
      </c>
      <c r="F2592" s="19">
        <v>0.0</v>
      </c>
      <c r="G2592" s="16">
        <v>1.0</v>
      </c>
      <c r="H2592" s="3">
        <v>0.0</v>
      </c>
    </row>
    <row r="2593">
      <c r="C2593" s="24" t="s">
        <v>2332</v>
      </c>
      <c r="D2593" s="5" t="s">
        <v>2644</v>
      </c>
      <c r="E2593" s="20">
        <v>0.0</v>
      </c>
      <c r="F2593" s="19">
        <v>0.0</v>
      </c>
      <c r="G2593" s="19">
        <v>0.0</v>
      </c>
      <c r="H2593" s="3">
        <v>0.0</v>
      </c>
    </row>
    <row r="2594">
      <c r="C2594" s="24" t="s">
        <v>2334</v>
      </c>
      <c r="D2594" s="5" t="s">
        <v>2645</v>
      </c>
      <c r="E2594" s="20">
        <v>0.0</v>
      </c>
      <c r="F2594" s="19">
        <v>0.0</v>
      </c>
      <c r="G2594" s="19">
        <v>0.0</v>
      </c>
      <c r="H2594" s="3">
        <v>0.0</v>
      </c>
    </row>
    <row r="2595">
      <c r="C2595" s="24" t="s">
        <v>2336</v>
      </c>
      <c r="D2595" s="5" t="s">
        <v>2646</v>
      </c>
      <c r="E2595" s="20">
        <v>2.0</v>
      </c>
      <c r="F2595" s="19">
        <v>2.0</v>
      </c>
      <c r="G2595" s="19">
        <v>2.0</v>
      </c>
      <c r="H2595" s="3">
        <v>2.0</v>
      </c>
    </row>
    <row r="2596">
      <c r="C2596" s="24" t="s">
        <v>2338</v>
      </c>
      <c r="D2596" s="5" t="s">
        <v>2647</v>
      </c>
      <c r="E2596" s="20">
        <v>0.0</v>
      </c>
      <c r="F2596" s="19">
        <v>0.0</v>
      </c>
      <c r="G2596" s="19">
        <v>0.0</v>
      </c>
      <c r="H2596" s="3">
        <v>0.0</v>
      </c>
    </row>
    <row r="2597">
      <c r="C2597" s="24" t="s">
        <v>2340</v>
      </c>
      <c r="D2597" s="5" t="s">
        <v>2648</v>
      </c>
      <c r="E2597" s="20">
        <v>1.0</v>
      </c>
      <c r="F2597" s="19">
        <v>1.0</v>
      </c>
      <c r="G2597" s="19">
        <v>1.0</v>
      </c>
      <c r="H2597" s="3">
        <v>1.0</v>
      </c>
    </row>
    <row r="2598">
      <c r="B2598" s="3" t="s">
        <v>30</v>
      </c>
      <c r="C2598" s="24" t="s">
        <v>2282</v>
      </c>
      <c r="D2598" s="5" t="s">
        <v>2649</v>
      </c>
      <c r="E2598" s="20">
        <v>1.0</v>
      </c>
      <c r="F2598" s="16">
        <v>0.0</v>
      </c>
      <c r="G2598" s="19">
        <v>1.0</v>
      </c>
      <c r="H2598" s="3">
        <v>1.0</v>
      </c>
    </row>
    <row r="2599">
      <c r="C2599" s="24" t="s">
        <v>2284</v>
      </c>
      <c r="D2599" s="5" t="s">
        <v>2650</v>
      </c>
      <c r="E2599" s="20">
        <v>1.0</v>
      </c>
      <c r="F2599" s="19">
        <v>1.0</v>
      </c>
      <c r="G2599" s="19">
        <v>1.0</v>
      </c>
      <c r="H2599" s="3">
        <v>1.0</v>
      </c>
    </row>
    <row r="2600">
      <c r="C2600" s="24" t="s">
        <v>2286</v>
      </c>
      <c r="D2600" s="5" t="s">
        <v>2651</v>
      </c>
      <c r="E2600" s="20">
        <v>1.0</v>
      </c>
      <c r="F2600" s="19">
        <v>1.0</v>
      </c>
      <c r="G2600" s="19">
        <v>1.0</v>
      </c>
      <c r="H2600" s="3">
        <v>1.0</v>
      </c>
    </row>
    <row r="2601">
      <c r="C2601" s="24" t="s">
        <v>2288</v>
      </c>
      <c r="D2601" s="5" t="s">
        <v>2652</v>
      </c>
      <c r="E2601" s="20">
        <v>0.0</v>
      </c>
      <c r="F2601" s="19">
        <v>0.0</v>
      </c>
      <c r="G2601" s="19">
        <v>0.0</v>
      </c>
      <c r="H2601" s="3">
        <v>0.0</v>
      </c>
    </row>
    <row r="2602">
      <c r="C2602" s="24" t="s">
        <v>2290</v>
      </c>
      <c r="D2602" s="5" t="s">
        <v>2653</v>
      </c>
      <c r="E2602" s="20">
        <v>0.0</v>
      </c>
      <c r="F2602" s="19">
        <v>0.0</v>
      </c>
      <c r="G2602" s="19">
        <v>0.0</v>
      </c>
      <c r="H2602" s="3">
        <v>0.0</v>
      </c>
    </row>
    <row r="2603">
      <c r="C2603" s="24" t="s">
        <v>2292</v>
      </c>
      <c r="D2603" s="5" t="s">
        <v>2654</v>
      </c>
      <c r="E2603" s="20">
        <v>1.0</v>
      </c>
      <c r="F2603" s="17">
        <v>1.0</v>
      </c>
      <c r="G2603" s="16">
        <v>0.0</v>
      </c>
      <c r="H2603" s="3">
        <v>1.0</v>
      </c>
    </row>
    <row r="2604">
      <c r="C2604" s="24" t="s">
        <v>2294</v>
      </c>
      <c r="D2604" s="5" t="s">
        <v>2655</v>
      </c>
      <c r="E2604" s="20">
        <v>1.0</v>
      </c>
      <c r="F2604" s="19">
        <v>1.0</v>
      </c>
      <c r="G2604" s="19">
        <v>1.0</v>
      </c>
      <c r="H2604" s="3">
        <v>1.0</v>
      </c>
    </row>
    <row r="2605">
      <c r="C2605" s="24" t="s">
        <v>2296</v>
      </c>
      <c r="D2605" s="5" t="s">
        <v>2656</v>
      </c>
      <c r="E2605" s="20">
        <v>1.0</v>
      </c>
      <c r="F2605" s="19">
        <v>1.0</v>
      </c>
      <c r="G2605" s="19">
        <v>1.0</v>
      </c>
      <c r="H2605" s="3">
        <v>1.0</v>
      </c>
    </row>
    <row r="2606">
      <c r="C2606" s="24" t="s">
        <v>2298</v>
      </c>
      <c r="D2606" s="5" t="s">
        <v>2657</v>
      </c>
      <c r="E2606" s="20">
        <v>1.0</v>
      </c>
      <c r="F2606" s="19">
        <v>1.0</v>
      </c>
      <c r="G2606" s="19">
        <v>1.0</v>
      </c>
      <c r="H2606" s="3">
        <v>1.0</v>
      </c>
    </row>
    <row r="2607">
      <c r="C2607" s="24" t="s">
        <v>2300</v>
      </c>
      <c r="D2607" s="5" t="s">
        <v>2658</v>
      </c>
      <c r="E2607" s="20">
        <v>1.0</v>
      </c>
      <c r="F2607" s="19">
        <v>1.0</v>
      </c>
      <c r="G2607" s="19">
        <v>1.0</v>
      </c>
      <c r="H2607" s="3">
        <v>1.0</v>
      </c>
    </row>
    <row r="2608">
      <c r="C2608" s="24" t="s">
        <v>2302</v>
      </c>
      <c r="D2608" s="5" t="s">
        <v>2659</v>
      </c>
      <c r="E2608" s="20">
        <v>1.0</v>
      </c>
      <c r="F2608" s="19">
        <v>1.0</v>
      </c>
      <c r="G2608" s="19">
        <v>1.0</v>
      </c>
      <c r="H2608" s="3">
        <v>1.0</v>
      </c>
    </row>
    <row r="2609">
      <c r="C2609" s="24" t="s">
        <v>2304</v>
      </c>
      <c r="D2609" s="5" t="s">
        <v>2660</v>
      </c>
      <c r="E2609" s="20">
        <v>1.0</v>
      </c>
      <c r="F2609" s="19">
        <v>1.0</v>
      </c>
      <c r="G2609" s="19">
        <v>1.0</v>
      </c>
      <c r="H2609" s="3">
        <v>1.0</v>
      </c>
    </row>
    <row r="2610">
      <c r="C2610" s="24" t="s">
        <v>2306</v>
      </c>
      <c r="D2610" s="5" t="s">
        <v>2661</v>
      </c>
      <c r="E2610" s="20">
        <v>1.0</v>
      </c>
      <c r="F2610" s="19">
        <v>1.0</v>
      </c>
      <c r="G2610" s="19">
        <v>1.0</v>
      </c>
      <c r="H2610" s="3">
        <v>1.0</v>
      </c>
    </row>
    <row r="2611">
      <c r="C2611" s="24" t="s">
        <v>2308</v>
      </c>
      <c r="D2611" s="5" t="s">
        <v>2662</v>
      </c>
      <c r="E2611" s="20">
        <v>1.0</v>
      </c>
      <c r="F2611" s="19">
        <v>1.0</v>
      </c>
      <c r="G2611" s="19">
        <v>1.0</v>
      </c>
      <c r="H2611" s="3">
        <v>1.0</v>
      </c>
    </row>
    <row r="2612">
      <c r="C2612" s="24" t="s">
        <v>2310</v>
      </c>
      <c r="D2612" s="5" t="s">
        <v>2663</v>
      </c>
      <c r="E2612" s="20">
        <v>1.0</v>
      </c>
      <c r="F2612" s="19">
        <v>1.0</v>
      </c>
      <c r="G2612" s="19">
        <v>1.0</v>
      </c>
      <c r="H2612" s="3">
        <v>1.0</v>
      </c>
    </row>
    <row r="2613">
      <c r="C2613" s="24" t="s">
        <v>2312</v>
      </c>
      <c r="D2613" s="5" t="s">
        <v>2664</v>
      </c>
      <c r="E2613" s="20">
        <v>1.0</v>
      </c>
      <c r="F2613" s="19">
        <v>1.0</v>
      </c>
      <c r="G2613" s="19">
        <v>1.0</v>
      </c>
      <c r="H2613" s="3">
        <v>1.0</v>
      </c>
    </row>
    <row r="2614">
      <c r="C2614" s="24" t="s">
        <v>2314</v>
      </c>
      <c r="D2614" s="5" t="s">
        <v>2665</v>
      </c>
      <c r="E2614" s="20">
        <v>1.0</v>
      </c>
      <c r="F2614" s="19">
        <v>1.0</v>
      </c>
      <c r="G2614" s="19">
        <v>1.0</v>
      </c>
      <c r="H2614" s="3">
        <v>1.0</v>
      </c>
    </row>
    <row r="2615">
      <c r="C2615" s="24" t="s">
        <v>2316</v>
      </c>
      <c r="D2615" s="5" t="s">
        <v>2666</v>
      </c>
      <c r="E2615" s="20">
        <v>1.0</v>
      </c>
      <c r="F2615" s="19">
        <v>1.0</v>
      </c>
      <c r="G2615" s="19">
        <v>1.0</v>
      </c>
      <c r="H2615" s="3">
        <v>1.0</v>
      </c>
    </row>
    <row r="2616">
      <c r="C2616" s="24" t="s">
        <v>2318</v>
      </c>
      <c r="D2616" s="5" t="s">
        <v>2667</v>
      </c>
      <c r="E2616" s="20">
        <v>1.0</v>
      </c>
      <c r="F2616" s="19">
        <v>1.0</v>
      </c>
      <c r="G2616" s="19">
        <v>1.0</v>
      </c>
      <c r="H2616" s="3">
        <v>1.0</v>
      </c>
    </row>
    <row r="2617">
      <c r="C2617" s="24" t="s">
        <v>2320</v>
      </c>
      <c r="D2617" s="5" t="s">
        <v>2668</v>
      </c>
      <c r="E2617" s="20">
        <v>1.0</v>
      </c>
      <c r="F2617" s="19">
        <v>1.0</v>
      </c>
      <c r="G2617" s="19">
        <v>1.0</v>
      </c>
      <c r="H2617" s="3">
        <v>1.0</v>
      </c>
    </row>
    <row r="2618">
      <c r="C2618" s="24" t="s">
        <v>2322</v>
      </c>
      <c r="D2618" s="5" t="s">
        <v>2669</v>
      </c>
      <c r="E2618" s="20">
        <v>1.0</v>
      </c>
      <c r="F2618" s="19">
        <v>1.0</v>
      </c>
      <c r="G2618" s="19">
        <v>1.0</v>
      </c>
      <c r="H2618" s="3">
        <v>1.0</v>
      </c>
    </row>
    <row r="2619">
      <c r="C2619" s="24" t="s">
        <v>2324</v>
      </c>
      <c r="D2619" s="5" t="s">
        <v>2670</v>
      </c>
      <c r="E2619" s="20">
        <v>1.0</v>
      </c>
      <c r="F2619" s="19">
        <v>1.0</v>
      </c>
      <c r="G2619" s="19">
        <v>1.0</v>
      </c>
      <c r="H2619" s="3">
        <v>1.0</v>
      </c>
    </row>
    <row r="2620">
      <c r="C2620" s="24" t="s">
        <v>2326</v>
      </c>
      <c r="D2620" s="5" t="s">
        <v>2671</v>
      </c>
      <c r="E2620" s="20">
        <v>1.0</v>
      </c>
      <c r="F2620" s="19">
        <v>1.0</v>
      </c>
      <c r="G2620" s="19">
        <v>1.0</v>
      </c>
      <c r="H2620" s="3">
        <v>1.0</v>
      </c>
    </row>
    <row r="2621">
      <c r="C2621" s="24" t="s">
        <v>2328</v>
      </c>
      <c r="D2621" s="5" t="s">
        <v>2672</v>
      </c>
      <c r="E2621" s="20">
        <v>0.0</v>
      </c>
      <c r="F2621" s="19">
        <v>0.0</v>
      </c>
      <c r="G2621" s="19">
        <v>0.0</v>
      </c>
      <c r="H2621" s="3">
        <v>0.0</v>
      </c>
    </row>
    <row r="2622">
      <c r="C2622" s="24" t="s">
        <v>2330</v>
      </c>
      <c r="D2622" s="5" t="s">
        <v>2673</v>
      </c>
      <c r="E2622" s="20">
        <v>0.0</v>
      </c>
      <c r="F2622" s="19">
        <v>0.0</v>
      </c>
      <c r="G2622" s="19">
        <v>0.0</v>
      </c>
      <c r="H2622" s="3">
        <v>0.0</v>
      </c>
    </row>
    <row r="2623">
      <c r="C2623" s="24" t="s">
        <v>2332</v>
      </c>
      <c r="D2623" s="5" t="s">
        <v>2674</v>
      </c>
      <c r="E2623" s="20">
        <v>0.0</v>
      </c>
      <c r="F2623" s="19">
        <v>0.0</v>
      </c>
      <c r="G2623" s="19">
        <v>0.0</v>
      </c>
      <c r="H2623" s="3">
        <v>0.0</v>
      </c>
    </row>
    <row r="2624">
      <c r="C2624" s="24" t="s">
        <v>2334</v>
      </c>
      <c r="D2624" s="5" t="s">
        <v>2675</v>
      </c>
      <c r="E2624" s="20">
        <v>1.0</v>
      </c>
      <c r="F2624" s="19">
        <v>1.0</v>
      </c>
      <c r="G2624" s="19">
        <v>1.0</v>
      </c>
      <c r="H2624" s="3">
        <v>1.0</v>
      </c>
    </row>
    <row r="2625">
      <c r="C2625" s="24" t="s">
        <v>2336</v>
      </c>
      <c r="D2625" s="5" t="s">
        <v>2676</v>
      </c>
      <c r="E2625" s="20">
        <v>0.0</v>
      </c>
      <c r="F2625" s="19">
        <v>0.0</v>
      </c>
      <c r="G2625" s="19">
        <v>0.0</v>
      </c>
      <c r="H2625" s="3">
        <v>0.0</v>
      </c>
    </row>
    <row r="2626">
      <c r="C2626" s="24" t="s">
        <v>2338</v>
      </c>
      <c r="D2626" s="5" t="s">
        <v>2677</v>
      </c>
      <c r="E2626" s="20">
        <v>0.0</v>
      </c>
      <c r="F2626" s="19">
        <v>0.0</v>
      </c>
      <c r="G2626" s="19">
        <v>0.0</v>
      </c>
      <c r="H2626" s="3">
        <v>0.0</v>
      </c>
    </row>
    <row r="2627">
      <c r="C2627" s="24" t="s">
        <v>2340</v>
      </c>
      <c r="D2627" s="5" t="s">
        <v>2678</v>
      </c>
      <c r="E2627" s="20">
        <v>1.0</v>
      </c>
      <c r="F2627" s="19">
        <v>1.0</v>
      </c>
      <c r="G2627" s="16">
        <v>0.0</v>
      </c>
      <c r="H2627" s="3">
        <v>1.0</v>
      </c>
    </row>
    <row r="2628">
      <c r="C2628" s="24" t="s">
        <v>2342</v>
      </c>
      <c r="D2628" s="5" t="s">
        <v>2679</v>
      </c>
      <c r="E2628" s="23">
        <v>1.0</v>
      </c>
      <c r="F2628" s="19">
        <v>0.0</v>
      </c>
      <c r="G2628" s="19">
        <v>0.0</v>
      </c>
      <c r="H2628" s="3">
        <v>0.0</v>
      </c>
    </row>
    <row r="2629">
      <c r="B2629" s="3" t="s">
        <v>77</v>
      </c>
      <c r="C2629" s="24" t="s">
        <v>2282</v>
      </c>
      <c r="D2629" s="5" t="s">
        <v>2680</v>
      </c>
      <c r="E2629" s="20">
        <v>1.0</v>
      </c>
      <c r="F2629" s="19">
        <v>1.0</v>
      </c>
      <c r="G2629" s="19">
        <v>1.0</v>
      </c>
      <c r="H2629" s="3">
        <v>1.0</v>
      </c>
    </row>
    <row r="2630">
      <c r="C2630" s="24" t="s">
        <v>2284</v>
      </c>
      <c r="D2630" s="5" t="s">
        <v>2681</v>
      </c>
      <c r="E2630" s="20">
        <v>1.0</v>
      </c>
      <c r="F2630" s="19">
        <v>1.0</v>
      </c>
      <c r="G2630" s="19">
        <v>1.0</v>
      </c>
      <c r="H2630" s="3">
        <v>1.0</v>
      </c>
    </row>
    <row r="2631">
      <c r="C2631" s="24" t="s">
        <v>2286</v>
      </c>
      <c r="D2631" s="5" t="s">
        <v>2682</v>
      </c>
      <c r="E2631" s="20">
        <v>1.0</v>
      </c>
      <c r="F2631" s="19">
        <v>1.0</v>
      </c>
      <c r="G2631" s="19">
        <v>1.0</v>
      </c>
      <c r="H2631" s="3">
        <v>1.0</v>
      </c>
    </row>
    <row r="2632">
      <c r="C2632" s="24" t="s">
        <v>2288</v>
      </c>
      <c r="D2632" s="5" t="s">
        <v>2683</v>
      </c>
      <c r="E2632" s="20">
        <v>1.0</v>
      </c>
      <c r="F2632" s="19">
        <v>1.0</v>
      </c>
      <c r="G2632" s="19">
        <v>1.0</v>
      </c>
      <c r="H2632" s="3">
        <v>1.0</v>
      </c>
    </row>
    <row r="2633">
      <c r="C2633" s="24" t="s">
        <v>2290</v>
      </c>
      <c r="D2633" s="5" t="s">
        <v>2684</v>
      </c>
      <c r="E2633" s="20">
        <v>2.0</v>
      </c>
      <c r="F2633" s="19">
        <v>2.0</v>
      </c>
      <c r="G2633" s="16">
        <v>1.0</v>
      </c>
      <c r="H2633" s="3">
        <v>2.0</v>
      </c>
    </row>
    <row r="2634">
      <c r="C2634" s="24" t="s">
        <v>2292</v>
      </c>
      <c r="D2634" s="5" t="s">
        <v>2685</v>
      </c>
      <c r="E2634" s="23">
        <v>1.0</v>
      </c>
      <c r="F2634" s="19">
        <v>0.0</v>
      </c>
      <c r="G2634" s="19">
        <v>0.0</v>
      </c>
      <c r="H2634" s="3">
        <v>0.0</v>
      </c>
    </row>
    <row r="2635">
      <c r="C2635" s="24" t="s">
        <v>2294</v>
      </c>
      <c r="D2635" s="5" t="s">
        <v>2686</v>
      </c>
      <c r="E2635" s="23">
        <v>1.0</v>
      </c>
      <c r="F2635" s="19">
        <v>0.0</v>
      </c>
      <c r="G2635" s="19">
        <v>0.0</v>
      </c>
      <c r="H2635" s="3">
        <v>0.0</v>
      </c>
    </row>
    <row r="2636">
      <c r="C2636" s="24" t="s">
        <v>2296</v>
      </c>
      <c r="D2636" s="5" t="s">
        <v>2687</v>
      </c>
      <c r="E2636" s="20">
        <v>1.0</v>
      </c>
      <c r="F2636" s="19">
        <v>1.0</v>
      </c>
      <c r="G2636" s="19">
        <v>1.0</v>
      </c>
      <c r="H2636" s="3">
        <v>1.0</v>
      </c>
    </row>
    <row r="2637">
      <c r="C2637" s="24" t="s">
        <v>2298</v>
      </c>
      <c r="D2637" s="5" t="s">
        <v>2688</v>
      </c>
      <c r="E2637" s="20">
        <v>1.0</v>
      </c>
      <c r="F2637" s="19">
        <v>1.0</v>
      </c>
      <c r="G2637" s="19">
        <v>1.0</v>
      </c>
      <c r="H2637" s="3">
        <v>1.0</v>
      </c>
    </row>
    <row r="2638">
      <c r="C2638" s="24" t="s">
        <v>2300</v>
      </c>
      <c r="D2638" s="5" t="s">
        <v>2689</v>
      </c>
      <c r="E2638" s="20">
        <v>1.0</v>
      </c>
      <c r="F2638" s="19">
        <v>1.0</v>
      </c>
      <c r="G2638" s="19">
        <v>1.0</v>
      </c>
      <c r="H2638" s="3">
        <v>1.0</v>
      </c>
    </row>
    <row r="2639">
      <c r="C2639" s="24" t="s">
        <v>2302</v>
      </c>
      <c r="D2639" s="5" t="s">
        <v>2690</v>
      </c>
      <c r="E2639" s="20">
        <v>1.0</v>
      </c>
      <c r="F2639" s="19">
        <v>1.0</v>
      </c>
      <c r="G2639" s="19">
        <v>1.0</v>
      </c>
      <c r="H2639" s="3">
        <v>1.0</v>
      </c>
    </row>
    <row r="2640">
      <c r="C2640" s="24" t="s">
        <v>2304</v>
      </c>
      <c r="D2640" s="5" t="s">
        <v>2691</v>
      </c>
      <c r="E2640" s="20">
        <v>1.0</v>
      </c>
      <c r="F2640" s="19">
        <v>1.0</v>
      </c>
      <c r="G2640" s="19">
        <v>1.0</v>
      </c>
      <c r="H2640" s="3">
        <v>1.0</v>
      </c>
    </row>
    <row r="2641">
      <c r="C2641" s="24" t="s">
        <v>2306</v>
      </c>
      <c r="D2641" s="5" t="s">
        <v>2692</v>
      </c>
      <c r="E2641" s="20">
        <v>1.0</v>
      </c>
      <c r="F2641" s="19">
        <v>1.0</v>
      </c>
      <c r="G2641" s="19">
        <v>1.0</v>
      </c>
      <c r="H2641" s="3">
        <v>1.0</v>
      </c>
    </row>
    <row r="2642">
      <c r="C2642" s="24" t="s">
        <v>2308</v>
      </c>
      <c r="D2642" s="5" t="s">
        <v>2693</v>
      </c>
      <c r="E2642" s="20">
        <v>1.0</v>
      </c>
      <c r="F2642" s="19">
        <v>1.0</v>
      </c>
      <c r="G2642" s="19">
        <v>1.0</v>
      </c>
      <c r="H2642" s="3">
        <v>1.0</v>
      </c>
    </row>
    <row r="2643">
      <c r="C2643" s="24" t="s">
        <v>2310</v>
      </c>
      <c r="D2643" s="5" t="s">
        <v>2694</v>
      </c>
      <c r="E2643" s="20">
        <v>1.0</v>
      </c>
      <c r="F2643" s="19">
        <v>1.0</v>
      </c>
      <c r="G2643" s="19">
        <v>1.0</v>
      </c>
      <c r="H2643" s="3">
        <v>1.0</v>
      </c>
    </row>
    <row r="2644">
      <c r="C2644" s="24" t="s">
        <v>2312</v>
      </c>
      <c r="D2644" s="5" t="s">
        <v>2695</v>
      </c>
      <c r="E2644" s="20">
        <v>1.0</v>
      </c>
      <c r="F2644" s="19">
        <v>1.0</v>
      </c>
      <c r="G2644" s="19">
        <v>1.0</v>
      </c>
      <c r="H2644" s="3">
        <v>1.0</v>
      </c>
    </row>
    <row r="2645">
      <c r="C2645" s="24" t="s">
        <v>2314</v>
      </c>
      <c r="D2645" s="5" t="s">
        <v>2696</v>
      </c>
      <c r="E2645" s="20">
        <v>1.0</v>
      </c>
      <c r="F2645" s="19">
        <v>1.0</v>
      </c>
      <c r="G2645" s="19">
        <v>1.0</v>
      </c>
      <c r="H2645" s="3">
        <v>1.0</v>
      </c>
    </row>
    <row r="2646">
      <c r="C2646" s="24" t="s">
        <v>2316</v>
      </c>
      <c r="D2646" s="5" t="s">
        <v>2697</v>
      </c>
      <c r="E2646" s="20">
        <v>1.0</v>
      </c>
      <c r="F2646" s="19">
        <v>1.0</v>
      </c>
      <c r="G2646" s="19">
        <v>1.0</v>
      </c>
      <c r="H2646" s="3">
        <v>1.0</v>
      </c>
    </row>
    <row r="2647">
      <c r="C2647" s="24" t="s">
        <v>2318</v>
      </c>
      <c r="D2647" s="5" t="s">
        <v>2698</v>
      </c>
      <c r="E2647" s="20">
        <v>1.0</v>
      </c>
      <c r="F2647" s="19">
        <v>1.0</v>
      </c>
      <c r="G2647" s="19">
        <v>1.0</v>
      </c>
      <c r="H2647" s="3">
        <v>1.0</v>
      </c>
    </row>
    <row r="2648">
      <c r="C2648" s="24" t="s">
        <v>2320</v>
      </c>
      <c r="D2648" s="5" t="s">
        <v>2699</v>
      </c>
      <c r="E2648" s="20">
        <v>1.0</v>
      </c>
      <c r="F2648" s="19">
        <v>1.0</v>
      </c>
      <c r="G2648" s="19">
        <v>1.0</v>
      </c>
      <c r="H2648" s="3">
        <v>1.0</v>
      </c>
    </row>
    <row r="2649">
      <c r="C2649" s="24" t="s">
        <v>2322</v>
      </c>
      <c r="D2649" s="5" t="s">
        <v>2700</v>
      </c>
      <c r="E2649" s="20">
        <v>1.0</v>
      </c>
      <c r="F2649" s="19">
        <v>1.0</v>
      </c>
      <c r="G2649" s="19">
        <v>1.0</v>
      </c>
      <c r="H2649" s="3">
        <v>1.0</v>
      </c>
    </row>
    <row r="2650">
      <c r="C2650" s="24" t="s">
        <v>2324</v>
      </c>
      <c r="D2650" s="5" t="s">
        <v>2701</v>
      </c>
      <c r="E2650" s="20">
        <v>1.0</v>
      </c>
      <c r="F2650" s="19">
        <v>1.0</v>
      </c>
      <c r="G2650" s="19">
        <v>1.0</v>
      </c>
      <c r="H2650" s="3">
        <v>1.0</v>
      </c>
    </row>
    <row r="2651">
      <c r="C2651" s="24" t="s">
        <v>2326</v>
      </c>
      <c r="D2651" s="5" t="s">
        <v>2702</v>
      </c>
      <c r="E2651" s="20">
        <v>0.0</v>
      </c>
      <c r="F2651" s="19">
        <v>0.0</v>
      </c>
      <c r="G2651" s="19">
        <v>0.0</v>
      </c>
      <c r="H2651" s="3">
        <v>0.0</v>
      </c>
    </row>
    <row r="2652">
      <c r="C2652" s="24" t="s">
        <v>2328</v>
      </c>
      <c r="D2652" s="5" t="s">
        <v>2703</v>
      </c>
      <c r="E2652" s="20">
        <v>1.0</v>
      </c>
      <c r="F2652" s="19">
        <v>1.0</v>
      </c>
      <c r="G2652" s="19">
        <v>1.0</v>
      </c>
      <c r="H2652" s="3">
        <v>1.0</v>
      </c>
    </row>
    <row r="2653">
      <c r="C2653" s="24" t="s">
        <v>2330</v>
      </c>
      <c r="D2653" s="5" t="s">
        <v>2704</v>
      </c>
      <c r="E2653" s="20">
        <v>1.0</v>
      </c>
      <c r="F2653" s="19">
        <v>1.0</v>
      </c>
      <c r="G2653" s="19">
        <v>1.0</v>
      </c>
      <c r="H2653" s="3">
        <v>1.0</v>
      </c>
    </row>
    <row r="2654">
      <c r="C2654" s="24" t="s">
        <v>2332</v>
      </c>
      <c r="D2654" s="5" t="s">
        <v>2705</v>
      </c>
      <c r="E2654" s="20">
        <v>0.0</v>
      </c>
      <c r="F2654" s="19">
        <v>0.0</v>
      </c>
      <c r="G2654" s="19">
        <v>0.0</v>
      </c>
      <c r="H2654" s="3">
        <v>0.0</v>
      </c>
    </row>
    <row r="2655">
      <c r="C2655" s="24" t="s">
        <v>2334</v>
      </c>
      <c r="D2655" s="5" t="s">
        <v>2706</v>
      </c>
      <c r="E2655" s="20">
        <v>1.0</v>
      </c>
      <c r="F2655" s="19">
        <v>1.0</v>
      </c>
      <c r="G2655" s="19">
        <v>1.0</v>
      </c>
      <c r="H2655" s="3">
        <v>1.0</v>
      </c>
    </row>
    <row r="2656">
      <c r="C2656" s="24" t="s">
        <v>2336</v>
      </c>
      <c r="D2656" s="5" t="s">
        <v>2707</v>
      </c>
      <c r="E2656" s="20">
        <v>0.0</v>
      </c>
      <c r="F2656" s="19">
        <v>0.0</v>
      </c>
      <c r="G2656" s="19">
        <v>0.0</v>
      </c>
      <c r="H2656" s="3">
        <v>0.0</v>
      </c>
    </row>
    <row r="2657">
      <c r="C2657" s="24" t="s">
        <v>2338</v>
      </c>
      <c r="D2657" s="5" t="s">
        <v>2708</v>
      </c>
      <c r="E2657" s="20">
        <v>1.0</v>
      </c>
      <c r="F2657" s="19">
        <v>1.0</v>
      </c>
      <c r="G2657" s="19">
        <v>1.0</v>
      </c>
      <c r="H2657" s="3">
        <v>1.0</v>
      </c>
    </row>
    <row r="2658">
      <c r="C2658" s="24" t="s">
        <v>2340</v>
      </c>
      <c r="D2658" s="5" t="s">
        <v>2709</v>
      </c>
      <c r="E2658" s="20">
        <v>1.0</v>
      </c>
      <c r="F2658" s="19">
        <v>1.0</v>
      </c>
      <c r="G2658" s="19">
        <v>1.0</v>
      </c>
      <c r="H2658" s="3">
        <v>1.0</v>
      </c>
    </row>
    <row r="2659">
      <c r="C2659" s="24" t="s">
        <v>2342</v>
      </c>
      <c r="D2659" s="5" t="s">
        <v>2710</v>
      </c>
      <c r="E2659" s="20">
        <v>0.0</v>
      </c>
      <c r="F2659" s="19">
        <v>0.0</v>
      </c>
      <c r="G2659" s="19">
        <v>0.0</v>
      </c>
      <c r="H2659" s="3">
        <v>0.0</v>
      </c>
    </row>
    <row r="2660">
      <c r="C2660" s="24" t="s">
        <v>2344</v>
      </c>
      <c r="D2660" s="5" t="s">
        <v>2711</v>
      </c>
      <c r="E2660" s="20">
        <v>0.0</v>
      </c>
      <c r="F2660" s="19">
        <v>0.0</v>
      </c>
      <c r="G2660" s="19">
        <v>0.0</v>
      </c>
      <c r="H2660" s="3">
        <v>0.0</v>
      </c>
    </row>
    <row r="2661">
      <c r="C2661" s="24" t="s">
        <v>2346</v>
      </c>
      <c r="D2661" s="5" t="s">
        <v>2712</v>
      </c>
      <c r="E2661" s="20">
        <v>1.0</v>
      </c>
      <c r="F2661" s="19">
        <v>1.0</v>
      </c>
      <c r="G2661" s="19">
        <v>1.0</v>
      </c>
      <c r="H2661" s="3">
        <v>1.0</v>
      </c>
    </row>
    <row r="2662">
      <c r="C2662" s="24" t="s">
        <v>2348</v>
      </c>
      <c r="D2662" s="5" t="s">
        <v>2713</v>
      </c>
      <c r="E2662" s="20">
        <v>1.0</v>
      </c>
      <c r="F2662" s="19">
        <v>1.0</v>
      </c>
      <c r="G2662" s="19">
        <v>1.0</v>
      </c>
      <c r="H2662" s="3">
        <v>1.0</v>
      </c>
    </row>
    <row r="2663">
      <c r="C2663" s="24" t="s">
        <v>2350</v>
      </c>
      <c r="D2663" s="5" t="s">
        <v>2714</v>
      </c>
      <c r="E2663" s="20">
        <v>1.0</v>
      </c>
      <c r="F2663" s="19">
        <v>1.0</v>
      </c>
      <c r="G2663" s="19">
        <v>1.0</v>
      </c>
      <c r="H2663" s="3">
        <v>1.0</v>
      </c>
    </row>
    <row r="2664">
      <c r="C2664" s="24" t="s">
        <v>2352</v>
      </c>
      <c r="D2664" s="5" t="s">
        <v>2715</v>
      </c>
      <c r="E2664" s="23">
        <v>1.0</v>
      </c>
      <c r="F2664" s="19">
        <v>0.0</v>
      </c>
      <c r="G2664" s="19">
        <v>0.0</v>
      </c>
      <c r="H2664" s="3">
        <v>0.0</v>
      </c>
    </row>
    <row r="2665">
      <c r="C2665" s="24" t="s">
        <v>2354</v>
      </c>
      <c r="D2665" s="5" t="s">
        <v>2716</v>
      </c>
      <c r="E2665" s="20">
        <v>1.0</v>
      </c>
      <c r="F2665" s="19">
        <v>1.0</v>
      </c>
      <c r="G2665" s="19">
        <v>1.0</v>
      </c>
      <c r="H2665" s="3">
        <v>1.0</v>
      </c>
    </row>
    <row r="2666">
      <c r="C2666" s="24" t="s">
        <v>2356</v>
      </c>
      <c r="D2666" s="5" t="s">
        <v>2717</v>
      </c>
      <c r="E2666" s="23">
        <v>1.0</v>
      </c>
      <c r="F2666" s="19">
        <v>0.0</v>
      </c>
      <c r="G2666" s="19">
        <v>0.0</v>
      </c>
      <c r="H2666" s="3">
        <v>0.0</v>
      </c>
    </row>
    <row r="2667">
      <c r="C2667" s="24" t="s">
        <v>2358</v>
      </c>
      <c r="D2667" s="5" t="s">
        <v>2718</v>
      </c>
      <c r="E2667" s="20">
        <v>1.0</v>
      </c>
      <c r="F2667" s="19">
        <v>1.0</v>
      </c>
      <c r="G2667" s="19">
        <v>1.0</v>
      </c>
      <c r="H2667" s="3">
        <v>1.0</v>
      </c>
    </row>
    <row r="2668">
      <c r="C2668" s="24" t="s">
        <v>2360</v>
      </c>
      <c r="D2668" s="5" t="s">
        <v>2719</v>
      </c>
      <c r="E2668" s="20">
        <v>1.0</v>
      </c>
      <c r="F2668" s="19">
        <v>1.0</v>
      </c>
      <c r="G2668" s="19">
        <v>1.0</v>
      </c>
      <c r="H2668" s="3">
        <v>1.0</v>
      </c>
    </row>
    <row r="2669">
      <c r="C2669" s="24" t="s">
        <v>2362</v>
      </c>
      <c r="D2669" s="5" t="s">
        <v>2720</v>
      </c>
      <c r="E2669" s="20">
        <v>1.0</v>
      </c>
      <c r="F2669" s="19">
        <v>1.0</v>
      </c>
      <c r="G2669" s="19">
        <v>1.0</v>
      </c>
      <c r="H2669" s="3">
        <v>1.0</v>
      </c>
    </row>
    <row r="2670">
      <c r="C2670" s="24" t="s">
        <v>2364</v>
      </c>
      <c r="D2670" s="5" t="s">
        <v>2721</v>
      </c>
      <c r="E2670" s="20">
        <v>1.0</v>
      </c>
      <c r="F2670" s="19">
        <v>1.0</v>
      </c>
      <c r="G2670" s="19">
        <v>1.0</v>
      </c>
      <c r="H2670" s="3">
        <v>1.0</v>
      </c>
    </row>
    <row r="2671">
      <c r="C2671" s="24" t="s">
        <v>2366</v>
      </c>
      <c r="D2671" s="5" t="s">
        <v>2722</v>
      </c>
      <c r="E2671" s="20">
        <v>1.0</v>
      </c>
      <c r="F2671" s="19">
        <v>1.0</v>
      </c>
      <c r="G2671" s="19">
        <v>1.0</v>
      </c>
      <c r="H2671" s="3">
        <v>1.0</v>
      </c>
    </row>
    <row r="2672">
      <c r="C2672" s="24" t="s">
        <v>2368</v>
      </c>
      <c r="D2672" s="5" t="s">
        <v>2723</v>
      </c>
      <c r="E2672" s="20">
        <v>1.0</v>
      </c>
      <c r="F2672" s="19">
        <v>1.0</v>
      </c>
      <c r="G2672" s="19">
        <v>1.0</v>
      </c>
      <c r="H2672" s="3">
        <v>1.0</v>
      </c>
    </row>
    <row r="2673">
      <c r="C2673" s="24" t="s">
        <v>2370</v>
      </c>
      <c r="D2673" s="5" t="s">
        <v>2724</v>
      </c>
      <c r="E2673" s="20">
        <v>0.0</v>
      </c>
      <c r="F2673" s="19">
        <v>0.0</v>
      </c>
      <c r="G2673" s="19">
        <v>0.0</v>
      </c>
      <c r="H2673" s="3">
        <v>0.0</v>
      </c>
    </row>
    <row r="2674">
      <c r="C2674" s="24" t="s">
        <v>2725</v>
      </c>
      <c r="D2674" s="5" t="s">
        <v>2726</v>
      </c>
      <c r="E2674" s="20">
        <v>0.0</v>
      </c>
      <c r="F2674" s="19">
        <v>0.0</v>
      </c>
      <c r="G2674" s="19">
        <v>0.0</v>
      </c>
      <c r="H2674" s="3">
        <v>0.0</v>
      </c>
    </row>
    <row r="2675">
      <c r="C2675" s="24" t="s">
        <v>2374</v>
      </c>
      <c r="D2675" s="5" t="s">
        <v>2727</v>
      </c>
      <c r="E2675" s="20">
        <v>0.0</v>
      </c>
      <c r="F2675" s="19">
        <v>0.0</v>
      </c>
      <c r="G2675" s="19">
        <v>0.0</v>
      </c>
      <c r="H2675" s="3">
        <v>0.0</v>
      </c>
    </row>
    <row r="2676">
      <c r="C2676" s="24" t="s">
        <v>2376</v>
      </c>
      <c r="D2676" s="5" t="s">
        <v>2728</v>
      </c>
      <c r="E2676" s="20">
        <v>0.0</v>
      </c>
      <c r="F2676" s="19">
        <v>0.0</v>
      </c>
      <c r="G2676" s="19">
        <v>0.0</v>
      </c>
      <c r="H2676" s="3">
        <v>0.0</v>
      </c>
    </row>
    <row r="2677">
      <c r="C2677" s="24" t="s">
        <v>2492</v>
      </c>
      <c r="D2677" s="5" t="s">
        <v>2729</v>
      </c>
      <c r="E2677" s="20">
        <v>1.0</v>
      </c>
      <c r="F2677" s="19">
        <v>1.0</v>
      </c>
      <c r="G2677" s="16">
        <v>0.0</v>
      </c>
      <c r="H2677" s="3">
        <v>1.0</v>
      </c>
    </row>
    <row r="2678">
      <c r="C2678" s="24" t="s">
        <v>2494</v>
      </c>
      <c r="D2678" s="5" t="s">
        <v>2730</v>
      </c>
      <c r="E2678" s="20">
        <v>0.0</v>
      </c>
      <c r="F2678" s="19">
        <v>0.0</v>
      </c>
      <c r="G2678" s="19">
        <v>0.0</v>
      </c>
      <c r="H2678" s="3">
        <v>0.0</v>
      </c>
    </row>
    <row r="2679">
      <c r="C2679" s="24" t="s">
        <v>2496</v>
      </c>
      <c r="D2679" s="5" t="s">
        <v>2731</v>
      </c>
      <c r="E2679" s="20">
        <v>0.0</v>
      </c>
      <c r="F2679" s="19">
        <v>0.0</v>
      </c>
      <c r="G2679" s="19">
        <v>0.0</v>
      </c>
      <c r="H2679" s="3">
        <v>0.0</v>
      </c>
    </row>
    <row r="2680">
      <c r="C2680" s="24" t="s">
        <v>2498</v>
      </c>
      <c r="D2680" s="5" t="s">
        <v>2732</v>
      </c>
      <c r="E2680" s="20">
        <v>0.0</v>
      </c>
      <c r="F2680" s="19">
        <v>0.0</v>
      </c>
      <c r="G2680" s="19">
        <v>0.0</v>
      </c>
      <c r="H2680" s="3">
        <v>0.0</v>
      </c>
    </row>
    <row r="2681">
      <c r="C2681" s="24" t="s">
        <v>2500</v>
      </c>
      <c r="D2681" s="5" t="s">
        <v>2733</v>
      </c>
      <c r="E2681" s="20">
        <v>0.0</v>
      </c>
      <c r="F2681" s="19">
        <v>0.0</v>
      </c>
      <c r="G2681" s="19">
        <v>0.0</v>
      </c>
      <c r="H2681" s="3">
        <v>0.0</v>
      </c>
    </row>
    <row r="2682">
      <c r="C2682" s="24" t="s">
        <v>2502</v>
      </c>
      <c r="D2682" s="5" t="s">
        <v>2734</v>
      </c>
      <c r="E2682" s="20">
        <v>0.0</v>
      </c>
      <c r="F2682" s="19">
        <v>0.0</v>
      </c>
      <c r="G2682" s="19">
        <v>0.0</v>
      </c>
      <c r="H2682" s="3">
        <v>0.0</v>
      </c>
    </row>
    <row r="2683">
      <c r="C2683" s="24" t="s">
        <v>2504</v>
      </c>
      <c r="D2683" s="5" t="s">
        <v>2735</v>
      </c>
      <c r="E2683" s="20">
        <v>0.0</v>
      </c>
      <c r="F2683" s="19">
        <v>0.0</v>
      </c>
      <c r="G2683" s="19">
        <v>0.0</v>
      </c>
      <c r="H2683" s="3">
        <v>0.0</v>
      </c>
    </row>
    <row r="2684">
      <c r="C2684" s="24" t="s">
        <v>2725</v>
      </c>
      <c r="D2684" s="5" t="s">
        <v>2736</v>
      </c>
      <c r="E2684" s="20">
        <v>1.0</v>
      </c>
      <c r="F2684" s="19">
        <v>1.0</v>
      </c>
      <c r="G2684" s="19">
        <v>1.0</v>
      </c>
      <c r="H2684" s="3">
        <v>1.0</v>
      </c>
    </row>
    <row r="2685">
      <c r="C2685" s="24" t="s">
        <v>2737</v>
      </c>
      <c r="D2685" s="5" t="s">
        <v>2738</v>
      </c>
      <c r="E2685" s="20">
        <v>0.0</v>
      </c>
      <c r="F2685" s="19">
        <v>0.0</v>
      </c>
      <c r="G2685" s="19">
        <v>0.0</v>
      </c>
      <c r="H2685" s="3">
        <v>0.0</v>
      </c>
    </row>
    <row r="2686">
      <c r="C2686" s="24" t="s">
        <v>2739</v>
      </c>
      <c r="D2686" s="5" t="s">
        <v>2740</v>
      </c>
      <c r="E2686" s="20">
        <v>0.0</v>
      </c>
      <c r="F2686" s="19">
        <v>0.0</v>
      </c>
      <c r="G2686" s="19">
        <v>0.0</v>
      </c>
      <c r="H2686" s="3">
        <v>0.0</v>
      </c>
    </row>
    <row r="2687">
      <c r="C2687" s="24" t="s">
        <v>2741</v>
      </c>
      <c r="D2687" s="5" t="s">
        <v>2742</v>
      </c>
      <c r="E2687" s="20">
        <v>1.0</v>
      </c>
      <c r="F2687" s="19">
        <v>1.0</v>
      </c>
      <c r="G2687" s="19">
        <v>1.0</v>
      </c>
      <c r="H2687" s="3">
        <v>1.0</v>
      </c>
    </row>
    <row r="2688">
      <c r="C2688" s="24" t="s">
        <v>2743</v>
      </c>
      <c r="D2688" s="5" t="s">
        <v>2744</v>
      </c>
      <c r="E2688" s="20">
        <v>0.0</v>
      </c>
      <c r="F2688" s="19">
        <v>0.0</v>
      </c>
      <c r="G2688" s="19">
        <v>0.0</v>
      </c>
      <c r="H2688" s="3">
        <v>0.0</v>
      </c>
    </row>
    <row r="2689">
      <c r="C2689" s="24" t="s">
        <v>2745</v>
      </c>
      <c r="D2689" s="5" t="s">
        <v>2746</v>
      </c>
      <c r="E2689" s="20">
        <v>0.0</v>
      </c>
      <c r="F2689" s="19">
        <v>0.0</v>
      </c>
      <c r="G2689" s="19">
        <v>0.0</v>
      </c>
      <c r="H2689" s="3">
        <v>0.0</v>
      </c>
    </row>
    <row r="2690">
      <c r="B2690" s="3" t="s">
        <v>106</v>
      </c>
      <c r="C2690" s="24" t="s">
        <v>2282</v>
      </c>
      <c r="D2690" s="5" t="s">
        <v>2747</v>
      </c>
      <c r="E2690" s="20">
        <v>1.0</v>
      </c>
      <c r="F2690" s="19">
        <v>1.0</v>
      </c>
      <c r="G2690" s="19">
        <v>1.0</v>
      </c>
      <c r="H2690" s="3">
        <v>1.0</v>
      </c>
    </row>
    <row r="2691">
      <c r="C2691" s="24" t="s">
        <v>2284</v>
      </c>
      <c r="D2691" s="5" t="s">
        <v>2748</v>
      </c>
      <c r="E2691" s="20">
        <v>1.0</v>
      </c>
      <c r="F2691" s="19">
        <v>1.0</v>
      </c>
      <c r="G2691" s="19">
        <v>1.0</v>
      </c>
      <c r="H2691" s="3">
        <v>1.0</v>
      </c>
    </row>
    <row r="2692">
      <c r="C2692" s="24" t="s">
        <v>2286</v>
      </c>
      <c r="D2692" s="5" t="s">
        <v>2749</v>
      </c>
      <c r="E2692" s="20">
        <v>1.0</v>
      </c>
      <c r="F2692" s="19">
        <v>1.0</v>
      </c>
      <c r="G2692" s="19">
        <v>1.0</v>
      </c>
      <c r="H2692" s="3">
        <v>1.0</v>
      </c>
    </row>
    <row r="2693">
      <c r="C2693" s="24" t="s">
        <v>2288</v>
      </c>
      <c r="D2693" s="5" t="s">
        <v>2750</v>
      </c>
      <c r="E2693" s="20">
        <v>1.0</v>
      </c>
      <c r="F2693" s="19">
        <v>1.0</v>
      </c>
      <c r="G2693" s="19">
        <v>1.0</v>
      </c>
      <c r="H2693" s="3">
        <v>1.0</v>
      </c>
    </row>
    <row r="2694">
      <c r="C2694" s="24" t="s">
        <v>2290</v>
      </c>
      <c r="D2694" s="5" t="s">
        <v>2751</v>
      </c>
      <c r="E2694" s="20">
        <v>1.0</v>
      </c>
      <c r="F2694" s="19">
        <v>1.0</v>
      </c>
      <c r="G2694" s="19">
        <v>1.0</v>
      </c>
      <c r="H2694" s="3">
        <v>1.0</v>
      </c>
    </row>
    <row r="2695">
      <c r="C2695" s="24" t="s">
        <v>2292</v>
      </c>
      <c r="D2695" s="5" t="s">
        <v>2752</v>
      </c>
      <c r="E2695" s="20">
        <v>1.0</v>
      </c>
      <c r="F2695" s="19">
        <v>1.0</v>
      </c>
      <c r="G2695" s="19">
        <v>1.0</v>
      </c>
      <c r="H2695" s="3">
        <v>1.0</v>
      </c>
    </row>
    <row r="2696">
      <c r="C2696" s="24" t="s">
        <v>2294</v>
      </c>
      <c r="D2696" s="5" t="s">
        <v>2753</v>
      </c>
      <c r="E2696" s="20">
        <v>1.0</v>
      </c>
      <c r="F2696" s="19">
        <v>1.0</v>
      </c>
      <c r="G2696" s="19">
        <v>1.0</v>
      </c>
      <c r="H2696" s="3">
        <v>1.0</v>
      </c>
    </row>
    <row r="2697">
      <c r="C2697" s="24" t="s">
        <v>2296</v>
      </c>
      <c r="D2697" s="5" t="s">
        <v>2754</v>
      </c>
      <c r="E2697" s="20">
        <v>1.0</v>
      </c>
      <c r="F2697" s="19">
        <v>1.0</v>
      </c>
      <c r="G2697" s="19">
        <v>1.0</v>
      </c>
      <c r="H2697" s="3">
        <v>1.0</v>
      </c>
    </row>
    <row r="2698">
      <c r="C2698" s="24" t="s">
        <v>2298</v>
      </c>
      <c r="D2698" s="5" t="s">
        <v>2755</v>
      </c>
      <c r="E2698" s="20">
        <v>1.0</v>
      </c>
      <c r="F2698" s="19">
        <v>1.0</v>
      </c>
      <c r="G2698" s="19">
        <v>1.0</v>
      </c>
      <c r="H2698" s="3">
        <v>1.0</v>
      </c>
    </row>
    <row r="2699">
      <c r="C2699" s="24" t="s">
        <v>2300</v>
      </c>
      <c r="D2699" s="5" t="s">
        <v>2756</v>
      </c>
      <c r="E2699" s="20">
        <v>1.0</v>
      </c>
      <c r="F2699" s="19">
        <v>1.0</v>
      </c>
      <c r="G2699" s="19">
        <v>1.0</v>
      </c>
      <c r="H2699" s="3">
        <v>1.0</v>
      </c>
    </row>
    <row r="2700">
      <c r="C2700" s="24" t="s">
        <v>2302</v>
      </c>
      <c r="D2700" s="5" t="s">
        <v>2757</v>
      </c>
      <c r="E2700" s="20">
        <v>1.0</v>
      </c>
      <c r="F2700" s="19">
        <v>1.0</v>
      </c>
      <c r="G2700" s="19">
        <v>1.0</v>
      </c>
      <c r="H2700" s="3">
        <v>1.0</v>
      </c>
    </row>
    <row r="2701">
      <c r="C2701" s="24" t="s">
        <v>2304</v>
      </c>
      <c r="D2701" s="5" t="s">
        <v>2758</v>
      </c>
      <c r="E2701" s="20">
        <v>0.0</v>
      </c>
      <c r="F2701" s="19">
        <v>0.0</v>
      </c>
      <c r="G2701" s="19">
        <v>0.0</v>
      </c>
      <c r="H2701" s="3">
        <v>0.0</v>
      </c>
    </row>
    <row r="2702">
      <c r="C2702" s="24" t="s">
        <v>2306</v>
      </c>
      <c r="D2702" s="5" t="s">
        <v>2759</v>
      </c>
      <c r="E2702" s="20">
        <v>1.0</v>
      </c>
      <c r="F2702" s="16">
        <v>0.0</v>
      </c>
      <c r="G2702" s="19">
        <v>1.0</v>
      </c>
      <c r="H2702" s="3">
        <v>1.0</v>
      </c>
    </row>
    <row r="2703">
      <c r="C2703" s="24" t="s">
        <v>2308</v>
      </c>
      <c r="D2703" s="5" t="s">
        <v>2760</v>
      </c>
      <c r="E2703" s="20">
        <v>0.0</v>
      </c>
      <c r="F2703" s="19">
        <v>0.0</v>
      </c>
      <c r="G2703" s="19">
        <v>0.0</v>
      </c>
      <c r="H2703" s="3">
        <v>0.0</v>
      </c>
    </row>
    <row r="2704">
      <c r="C2704" s="24" t="s">
        <v>2310</v>
      </c>
      <c r="D2704" s="5" t="s">
        <v>2761</v>
      </c>
      <c r="E2704" s="20">
        <v>0.0</v>
      </c>
      <c r="F2704" s="19">
        <v>0.0</v>
      </c>
      <c r="G2704" s="19">
        <v>0.0</v>
      </c>
      <c r="H2704" s="3">
        <v>0.0</v>
      </c>
    </row>
    <row r="2705">
      <c r="C2705" s="24" t="s">
        <v>2312</v>
      </c>
      <c r="D2705" s="5" t="s">
        <v>2762</v>
      </c>
      <c r="E2705" s="20">
        <v>0.0</v>
      </c>
      <c r="F2705" s="19">
        <v>0.0</v>
      </c>
      <c r="G2705" s="19">
        <v>0.0</v>
      </c>
      <c r="H2705" s="3">
        <v>0.0</v>
      </c>
    </row>
    <row r="2706">
      <c r="C2706" s="24" t="s">
        <v>2314</v>
      </c>
      <c r="D2706" s="5" t="s">
        <v>2763</v>
      </c>
      <c r="E2706" s="20">
        <v>1.0</v>
      </c>
      <c r="F2706" s="19">
        <v>1.0</v>
      </c>
      <c r="G2706" s="19">
        <v>1.0</v>
      </c>
      <c r="H2706" s="3">
        <v>1.0</v>
      </c>
    </row>
    <row r="2707">
      <c r="C2707" s="24" t="s">
        <v>2316</v>
      </c>
      <c r="D2707" s="5" t="s">
        <v>2764</v>
      </c>
      <c r="E2707" s="20">
        <v>1.0</v>
      </c>
      <c r="F2707" s="19">
        <v>1.0</v>
      </c>
      <c r="G2707" s="19">
        <v>1.0</v>
      </c>
      <c r="H2707" s="3">
        <v>1.0</v>
      </c>
    </row>
    <row r="2708">
      <c r="C2708" s="24" t="s">
        <v>2318</v>
      </c>
      <c r="D2708" s="5" t="s">
        <v>2765</v>
      </c>
      <c r="E2708" s="20">
        <v>1.0</v>
      </c>
      <c r="F2708" s="19">
        <v>1.0</v>
      </c>
      <c r="G2708" s="19">
        <v>1.0</v>
      </c>
      <c r="H2708" s="3">
        <v>1.0</v>
      </c>
    </row>
    <row r="2709">
      <c r="C2709" s="24" t="s">
        <v>2320</v>
      </c>
      <c r="D2709" s="5" t="s">
        <v>2766</v>
      </c>
      <c r="E2709" s="23">
        <v>1.0</v>
      </c>
      <c r="F2709" s="19">
        <v>0.0</v>
      </c>
      <c r="G2709" s="19">
        <v>0.0</v>
      </c>
      <c r="H2709" s="3">
        <v>0.0</v>
      </c>
    </row>
    <row r="2710">
      <c r="C2710" s="24" t="s">
        <v>2322</v>
      </c>
      <c r="D2710" s="5" t="s">
        <v>2767</v>
      </c>
      <c r="E2710" s="20">
        <v>1.0</v>
      </c>
      <c r="F2710" s="19">
        <v>1.0</v>
      </c>
      <c r="G2710" s="19">
        <v>1.0</v>
      </c>
      <c r="H2710" s="3">
        <v>1.0</v>
      </c>
    </row>
    <row r="2711">
      <c r="C2711" s="24" t="s">
        <v>2324</v>
      </c>
      <c r="D2711" s="5" t="s">
        <v>2768</v>
      </c>
      <c r="E2711" s="23">
        <v>1.0</v>
      </c>
      <c r="F2711" s="19">
        <v>0.0</v>
      </c>
      <c r="G2711" s="19">
        <v>0.0</v>
      </c>
      <c r="H2711" s="3">
        <v>0.0</v>
      </c>
    </row>
    <row r="2712">
      <c r="C2712" s="24" t="s">
        <v>2326</v>
      </c>
      <c r="D2712" s="5" t="s">
        <v>2769</v>
      </c>
      <c r="E2712" s="20">
        <v>1.0</v>
      </c>
      <c r="F2712" s="19">
        <v>1.0</v>
      </c>
      <c r="G2712" s="19">
        <v>1.0</v>
      </c>
      <c r="H2712" s="3">
        <v>1.0</v>
      </c>
    </row>
    <row r="2713">
      <c r="C2713" s="24" t="s">
        <v>2328</v>
      </c>
      <c r="D2713" s="5" t="s">
        <v>2770</v>
      </c>
      <c r="E2713" s="20">
        <v>0.0</v>
      </c>
      <c r="F2713" s="19">
        <v>0.0</v>
      </c>
      <c r="G2713" s="19">
        <v>0.0</v>
      </c>
      <c r="H2713" s="3">
        <v>0.0</v>
      </c>
    </row>
    <row r="2714">
      <c r="C2714" s="24" t="s">
        <v>2330</v>
      </c>
      <c r="D2714" s="5" t="s">
        <v>2771</v>
      </c>
      <c r="E2714" s="20">
        <v>1.0</v>
      </c>
      <c r="F2714" s="19">
        <v>1.0</v>
      </c>
      <c r="G2714" s="19">
        <v>1.0</v>
      </c>
      <c r="H2714" s="3">
        <v>1.0</v>
      </c>
    </row>
    <row r="2715">
      <c r="C2715" s="24" t="s">
        <v>2332</v>
      </c>
      <c r="D2715" s="5" t="s">
        <v>2772</v>
      </c>
      <c r="E2715" s="20">
        <v>1.0</v>
      </c>
      <c r="F2715" s="19">
        <v>1.0</v>
      </c>
      <c r="G2715" s="19">
        <v>1.0</v>
      </c>
      <c r="H2715" s="3">
        <v>1.0</v>
      </c>
    </row>
    <row r="2716">
      <c r="C2716" s="24" t="s">
        <v>2334</v>
      </c>
      <c r="D2716" s="5" t="s">
        <v>2773</v>
      </c>
      <c r="E2716" s="20">
        <v>0.0</v>
      </c>
      <c r="F2716" s="19">
        <v>0.0</v>
      </c>
      <c r="G2716" s="19">
        <v>0.0</v>
      </c>
      <c r="H2716" s="3">
        <v>0.0</v>
      </c>
    </row>
    <row r="2717">
      <c r="C2717" s="24" t="s">
        <v>2336</v>
      </c>
      <c r="D2717" s="5" t="s">
        <v>2774</v>
      </c>
      <c r="E2717" s="20">
        <v>0.0</v>
      </c>
      <c r="F2717" s="19">
        <v>0.0</v>
      </c>
      <c r="G2717" s="19">
        <v>0.0</v>
      </c>
      <c r="H2717" s="3">
        <v>0.0</v>
      </c>
    </row>
    <row r="2718">
      <c r="C2718" s="24" t="s">
        <v>2338</v>
      </c>
      <c r="D2718" s="5" t="s">
        <v>2775</v>
      </c>
      <c r="E2718" s="20">
        <v>0.0</v>
      </c>
      <c r="F2718" s="19">
        <v>0.0</v>
      </c>
      <c r="G2718" s="19">
        <v>0.0</v>
      </c>
      <c r="H2718" s="3">
        <v>0.0</v>
      </c>
    </row>
    <row r="2719">
      <c r="C2719" s="24" t="s">
        <v>2340</v>
      </c>
      <c r="D2719" s="5" t="s">
        <v>2776</v>
      </c>
      <c r="E2719" s="20">
        <v>0.0</v>
      </c>
      <c r="F2719" s="19">
        <v>0.0</v>
      </c>
      <c r="G2719" s="19">
        <v>0.0</v>
      </c>
      <c r="H2719" s="3">
        <v>0.0</v>
      </c>
    </row>
    <row r="2720">
      <c r="C2720" s="24" t="s">
        <v>2342</v>
      </c>
      <c r="D2720" s="5" t="s">
        <v>2777</v>
      </c>
      <c r="E2720" s="20">
        <v>1.0</v>
      </c>
      <c r="F2720" s="19">
        <v>1.0</v>
      </c>
      <c r="G2720" s="19">
        <v>1.0</v>
      </c>
      <c r="H2720" s="3">
        <v>1.0</v>
      </c>
    </row>
    <row r="2721">
      <c r="C2721" s="24" t="s">
        <v>2344</v>
      </c>
      <c r="D2721" s="5" t="s">
        <v>2778</v>
      </c>
      <c r="E2721" s="20">
        <v>1.0</v>
      </c>
      <c r="F2721" s="19">
        <v>1.0</v>
      </c>
      <c r="G2721" s="19">
        <v>1.0</v>
      </c>
      <c r="H2721" s="3">
        <v>1.0</v>
      </c>
    </row>
    <row r="2722">
      <c r="C2722" s="24" t="s">
        <v>2346</v>
      </c>
      <c r="D2722" s="5" t="s">
        <v>2779</v>
      </c>
      <c r="E2722" s="20">
        <v>0.0</v>
      </c>
      <c r="F2722" s="19">
        <v>0.0</v>
      </c>
      <c r="G2722" s="19">
        <v>0.0</v>
      </c>
      <c r="H2722" s="3">
        <v>0.0</v>
      </c>
    </row>
    <row r="2723">
      <c r="C2723" s="24" t="s">
        <v>2348</v>
      </c>
      <c r="D2723" s="5" t="s">
        <v>2780</v>
      </c>
      <c r="E2723" s="20">
        <v>0.0</v>
      </c>
      <c r="F2723" s="19">
        <v>0.0</v>
      </c>
      <c r="G2723" s="19">
        <v>0.0</v>
      </c>
      <c r="H2723" s="3">
        <v>0.0</v>
      </c>
    </row>
    <row r="2724">
      <c r="C2724" s="24" t="s">
        <v>2350</v>
      </c>
      <c r="D2724" s="5" t="s">
        <v>2781</v>
      </c>
      <c r="E2724" s="20">
        <v>1.0</v>
      </c>
      <c r="F2724" s="19">
        <v>1.0</v>
      </c>
      <c r="G2724" s="16">
        <v>0.0</v>
      </c>
      <c r="H2724" s="3">
        <v>1.0</v>
      </c>
    </row>
    <row r="2725">
      <c r="C2725" s="24" t="s">
        <v>2352</v>
      </c>
      <c r="D2725" s="5" t="s">
        <v>2782</v>
      </c>
      <c r="E2725" s="23">
        <v>1.0</v>
      </c>
      <c r="F2725" s="19">
        <v>0.0</v>
      </c>
      <c r="G2725" s="19">
        <v>0.0</v>
      </c>
      <c r="H2725" s="3">
        <v>0.0</v>
      </c>
    </row>
    <row r="2726">
      <c r="C2726" s="24" t="s">
        <v>2354</v>
      </c>
      <c r="D2726" s="5" t="s">
        <v>2783</v>
      </c>
      <c r="E2726" s="20">
        <v>1.0</v>
      </c>
      <c r="F2726" s="19">
        <v>1.0</v>
      </c>
      <c r="G2726" s="19">
        <v>1.0</v>
      </c>
      <c r="H2726" s="3">
        <v>1.0</v>
      </c>
    </row>
    <row r="2727">
      <c r="C2727" s="24" t="s">
        <v>2356</v>
      </c>
      <c r="D2727" s="5" t="s">
        <v>2784</v>
      </c>
      <c r="E2727" s="20">
        <v>1.0</v>
      </c>
      <c r="F2727" s="19">
        <v>1.0</v>
      </c>
      <c r="G2727" s="19">
        <v>1.0</v>
      </c>
      <c r="H2727" s="3">
        <v>1.0</v>
      </c>
    </row>
    <row r="2728">
      <c r="C2728" s="24" t="s">
        <v>2358</v>
      </c>
      <c r="D2728" s="5" t="s">
        <v>2785</v>
      </c>
      <c r="E2728" s="20">
        <v>1.0</v>
      </c>
      <c r="F2728" s="19">
        <v>1.0</v>
      </c>
      <c r="G2728" s="19">
        <v>1.0</v>
      </c>
      <c r="H2728" s="3">
        <v>1.0</v>
      </c>
    </row>
    <row r="2729">
      <c r="C2729" s="24" t="s">
        <v>2360</v>
      </c>
      <c r="D2729" s="5" t="s">
        <v>2786</v>
      </c>
      <c r="E2729" s="20">
        <v>1.0</v>
      </c>
      <c r="F2729" s="19">
        <v>1.0</v>
      </c>
      <c r="G2729" s="19">
        <v>1.0</v>
      </c>
      <c r="H2729" s="3">
        <v>1.0</v>
      </c>
    </row>
    <row r="2730">
      <c r="B2730" s="3" t="s">
        <v>138</v>
      </c>
      <c r="C2730" s="24" t="s">
        <v>2282</v>
      </c>
      <c r="D2730" s="14" t="s">
        <v>2787</v>
      </c>
      <c r="E2730" s="20">
        <v>1.0</v>
      </c>
      <c r="F2730" s="19">
        <v>1.0</v>
      </c>
      <c r="G2730" s="19">
        <v>1.0</v>
      </c>
      <c r="H2730" s="3">
        <v>1.0</v>
      </c>
    </row>
    <row r="2731">
      <c r="C2731" s="24" t="s">
        <v>2284</v>
      </c>
      <c r="D2731" s="5" t="s">
        <v>2788</v>
      </c>
      <c r="E2731" s="20">
        <v>0.0</v>
      </c>
      <c r="F2731" s="19">
        <v>0.0</v>
      </c>
      <c r="G2731" s="19">
        <v>0.0</v>
      </c>
      <c r="H2731" s="3">
        <v>0.0</v>
      </c>
    </row>
    <row r="2732">
      <c r="C2732" s="24" t="s">
        <v>2286</v>
      </c>
      <c r="D2732" s="5" t="s">
        <v>2789</v>
      </c>
      <c r="E2732" s="20">
        <v>1.0</v>
      </c>
      <c r="F2732" s="19">
        <v>1.0</v>
      </c>
      <c r="G2732" s="19">
        <v>1.0</v>
      </c>
      <c r="H2732" s="3">
        <v>1.0</v>
      </c>
    </row>
    <row r="2733">
      <c r="C2733" s="24" t="s">
        <v>2288</v>
      </c>
      <c r="D2733" s="5" t="s">
        <v>2790</v>
      </c>
      <c r="E2733" s="20">
        <v>1.0</v>
      </c>
      <c r="F2733" s="19">
        <v>1.0</v>
      </c>
      <c r="G2733" s="19">
        <v>1.0</v>
      </c>
      <c r="H2733" s="3">
        <v>1.0</v>
      </c>
    </row>
    <row r="2734">
      <c r="C2734" s="24" t="s">
        <v>2290</v>
      </c>
      <c r="D2734" s="5" t="s">
        <v>2791</v>
      </c>
      <c r="E2734" s="20">
        <v>1.0</v>
      </c>
      <c r="F2734" s="19">
        <v>1.0</v>
      </c>
      <c r="G2734" s="19">
        <v>1.0</v>
      </c>
      <c r="H2734" s="3">
        <v>1.0</v>
      </c>
    </row>
    <row r="2735">
      <c r="C2735" s="24" t="s">
        <v>2292</v>
      </c>
      <c r="D2735" s="5" t="s">
        <v>2792</v>
      </c>
      <c r="E2735" s="20">
        <v>1.0</v>
      </c>
      <c r="F2735" s="19">
        <v>1.0</v>
      </c>
      <c r="G2735" s="19">
        <v>1.0</v>
      </c>
      <c r="H2735" s="3">
        <v>1.0</v>
      </c>
    </row>
    <row r="2736">
      <c r="C2736" s="24" t="s">
        <v>2294</v>
      </c>
      <c r="D2736" s="5" t="s">
        <v>2793</v>
      </c>
      <c r="E2736" s="20">
        <v>1.0</v>
      </c>
      <c r="F2736" s="19">
        <v>1.0</v>
      </c>
      <c r="G2736" s="19">
        <v>1.0</v>
      </c>
      <c r="H2736" s="3">
        <v>1.0</v>
      </c>
    </row>
    <row r="2737">
      <c r="C2737" s="24" t="s">
        <v>2296</v>
      </c>
      <c r="D2737" s="5" t="s">
        <v>2794</v>
      </c>
      <c r="E2737" s="20">
        <v>1.0</v>
      </c>
      <c r="F2737" s="19">
        <v>1.0</v>
      </c>
      <c r="G2737" s="19">
        <v>1.0</v>
      </c>
      <c r="H2737" s="3">
        <v>1.0</v>
      </c>
    </row>
    <row r="2738">
      <c r="C2738" s="24" t="s">
        <v>2298</v>
      </c>
      <c r="D2738" s="5" t="s">
        <v>2795</v>
      </c>
      <c r="E2738" s="20">
        <v>1.0</v>
      </c>
      <c r="F2738" s="19">
        <v>1.0</v>
      </c>
      <c r="G2738" s="19">
        <v>1.0</v>
      </c>
      <c r="H2738" s="3">
        <v>1.0</v>
      </c>
    </row>
    <row r="2739">
      <c r="C2739" s="24" t="s">
        <v>2300</v>
      </c>
      <c r="D2739" s="5" t="s">
        <v>2796</v>
      </c>
      <c r="E2739" s="20">
        <v>1.0</v>
      </c>
      <c r="F2739" s="19">
        <v>1.0</v>
      </c>
      <c r="G2739" s="19">
        <v>1.0</v>
      </c>
      <c r="H2739" s="3">
        <v>1.0</v>
      </c>
    </row>
    <row r="2740">
      <c r="C2740" s="24" t="s">
        <v>2302</v>
      </c>
      <c r="D2740" s="5" t="s">
        <v>2797</v>
      </c>
      <c r="E2740" s="20">
        <v>1.0</v>
      </c>
      <c r="F2740" s="19">
        <v>1.0</v>
      </c>
      <c r="G2740" s="19">
        <v>1.0</v>
      </c>
      <c r="H2740" s="3">
        <v>1.0</v>
      </c>
    </row>
    <row r="2741">
      <c r="C2741" s="24" t="s">
        <v>2304</v>
      </c>
      <c r="D2741" s="5" t="s">
        <v>2798</v>
      </c>
      <c r="E2741" s="20">
        <v>1.0</v>
      </c>
      <c r="F2741" s="19">
        <v>1.0</v>
      </c>
      <c r="G2741" s="19">
        <v>1.0</v>
      </c>
      <c r="H2741" s="3">
        <v>1.0</v>
      </c>
    </row>
    <row r="2742">
      <c r="C2742" s="24" t="s">
        <v>2306</v>
      </c>
      <c r="D2742" s="5" t="s">
        <v>2799</v>
      </c>
      <c r="E2742" s="20">
        <v>1.0</v>
      </c>
      <c r="F2742" s="19">
        <v>1.0</v>
      </c>
      <c r="G2742" s="19">
        <v>1.0</v>
      </c>
      <c r="H2742" s="3">
        <v>1.0</v>
      </c>
    </row>
    <row r="2743">
      <c r="C2743" s="24" t="s">
        <v>2308</v>
      </c>
      <c r="D2743" s="5" t="s">
        <v>2800</v>
      </c>
      <c r="E2743" s="20">
        <v>1.0</v>
      </c>
      <c r="F2743" s="19">
        <v>1.0</v>
      </c>
      <c r="G2743" s="19">
        <v>1.0</v>
      </c>
      <c r="H2743" s="3">
        <v>1.0</v>
      </c>
    </row>
    <row r="2744">
      <c r="C2744" s="24" t="s">
        <v>2310</v>
      </c>
      <c r="D2744" s="5" t="s">
        <v>2801</v>
      </c>
      <c r="E2744" s="20">
        <v>1.0</v>
      </c>
      <c r="F2744" s="19">
        <v>1.0</v>
      </c>
      <c r="G2744" s="19">
        <v>1.0</v>
      </c>
      <c r="H2744" s="3">
        <v>1.0</v>
      </c>
    </row>
    <row r="2745">
      <c r="C2745" s="24" t="s">
        <v>2312</v>
      </c>
      <c r="D2745" s="5" t="s">
        <v>2802</v>
      </c>
      <c r="E2745" s="20">
        <v>0.0</v>
      </c>
      <c r="F2745" s="19">
        <v>0.0</v>
      </c>
      <c r="G2745" s="19">
        <v>0.0</v>
      </c>
      <c r="H2745" s="3">
        <v>0.0</v>
      </c>
    </row>
    <row r="2746">
      <c r="C2746" s="24" t="s">
        <v>2314</v>
      </c>
      <c r="D2746" s="5" t="s">
        <v>2803</v>
      </c>
      <c r="E2746" s="20">
        <v>1.0</v>
      </c>
      <c r="F2746" s="19">
        <v>1.0</v>
      </c>
      <c r="G2746" s="19">
        <v>1.0</v>
      </c>
      <c r="H2746" s="3">
        <v>1.0</v>
      </c>
    </row>
    <row r="2747">
      <c r="C2747" s="24" t="s">
        <v>2316</v>
      </c>
      <c r="D2747" s="5" t="s">
        <v>2804</v>
      </c>
      <c r="E2747" s="20">
        <v>1.0</v>
      </c>
      <c r="F2747" s="19">
        <v>1.0</v>
      </c>
      <c r="G2747" s="19">
        <v>1.0</v>
      </c>
      <c r="H2747" s="3">
        <v>1.0</v>
      </c>
    </row>
    <row r="2748">
      <c r="C2748" s="24" t="s">
        <v>2318</v>
      </c>
      <c r="D2748" s="5" t="s">
        <v>2805</v>
      </c>
      <c r="E2748" s="20">
        <v>1.0</v>
      </c>
      <c r="F2748" s="19">
        <v>1.0</v>
      </c>
      <c r="G2748" s="19">
        <v>1.0</v>
      </c>
      <c r="H2748" s="3">
        <v>1.0</v>
      </c>
    </row>
    <row r="2749">
      <c r="C2749" s="24" t="s">
        <v>2320</v>
      </c>
      <c r="D2749" s="5" t="s">
        <v>2806</v>
      </c>
      <c r="E2749" s="20">
        <v>1.0</v>
      </c>
      <c r="F2749" s="19">
        <v>1.0</v>
      </c>
      <c r="G2749" s="19">
        <v>1.0</v>
      </c>
      <c r="H2749" s="3">
        <v>1.0</v>
      </c>
    </row>
    <row r="2750">
      <c r="C2750" s="24" t="s">
        <v>2322</v>
      </c>
      <c r="D2750" s="5" t="s">
        <v>2807</v>
      </c>
      <c r="E2750" s="20">
        <v>1.0</v>
      </c>
      <c r="F2750" s="19">
        <v>1.0</v>
      </c>
      <c r="G2750" s="19">
        <v>1.0</v>
      </c>
      <c r="H2750" s="3">
        <v>1.0</v>
      </c>
    </row>
    <row r="2751">
      <c r="C2751" s="24" t="s">
        <v>2324</v>
      </c>
      <c r="D2751" s="5" t="s">
        <v>2808</v>
      </c>
      <c r="E2751" s="20">
        <v>1.0</v>
      </c>
      <c r="F2751" s="19">
        <v>1.0</v>
      </c>
      <c r="G2751" s="19">
        <v>1.0</v>
      </c>
      <c r="H2751" s="3">
        <v>1.0</v>
      </c>
    </row>
    <row r="2752">
      <c r="C2752" s="24" t="s">
        <v>2326</v>
      </c>
      <c r="D2752" s="5" t="s">
        <v>2809</v>
      </c>
      <c r="E2752" s="20">
        <v>1.0</v>
      </c>
      <c r="F2752" s="19">
        <v>1.0</v>
      </c>
      <c r="G2752" s="19">
        <v>1.0</v>
      </c>
      <c r="H2752" s="3">
        <v>1.0</v>
      </c>
    </row>
    <row r="2753">
      <c r="C2753" s="24" t="s">
        <v>2328</v>
      </c>
      <c r="D2753" s="5" t="s">
        <v>2810</v>
      </c>
      <c r="E2753" s="20">
        <v>1.0</v>
      </c>
      <c r="F2753" s="19">
        <v>1.0</v>
      </c>
      <c r="G2753" s="19">
        <v>1.0</v>
      </c>
      <c r="H2753" s="3">
        <v>1.0</v>
      </c>
    </row>
    <row r="2754">
      <c r="C2754" s="24" t="s">
        <v>2330</v>
      </c>
      <c r="D2754" s="5" t="s">
        <v>2811</v>
      </c>
      <c r="E2754" s="20">
        <v>1.0</v>
      </c>
      <c r="F2754" s="19">
        <v>1.0</v>
      </c>
      <c r="G2754" s="19">
        <v>1.0</v>
      </c>
      <c r="H2754" s="3">
        <v>1.0</v>
      </c>
    </row>
    <row r="2755">
      <c r="C2755" s="24" t="s">
        <v>2332</v>
      </c>
      <c r="D2755" s="5" t="s">
        <v>2812</v>
      </c>
      <c r="E2755" s="20">
        <v>1.0</v>
      </c>
      <c r="F2755" s="19">
        <v>1.0</v>
      </c>
      <c r="G2755" s="19">
        <v>1.0</v>
      </c>
      <c r="H2755" s="3">
        <v>1.0</v>
      </c>
    </row>
    <row r="2756">
      <c r="C2756" s="24" t="s">
        <v>2334</v>
      </c>
      <c r="D2756" s="5" t="s">
        <v>2813</v>
      </c>
      <c r="E2756" s="20">
        <v>1.0</v>
      </c>
      <c r="F2756" s="19">
        <v>1.0</v>
      </c>
      <c r="G2756" s="19">
        <v>1.0</v>
      </c>
      <c r="H2756" s="3">
        <v>1.0</v>
      </c>
    </row>
    <row r="2757">
      <c r="C2757" s="24" t="s">
        <v>2336</v>
      </c>
      <c r="D2757" s="5" t="s">
        <v>2814</v>
      </c>
      <c r="E2757" s="20">
        <v>1.0</v>
      </c>
      <c r="F2757" s="19">
        <v>1.0</v>
      </c>
      <c r="G2757" s="19">
        <v>1.0</v>
      </c>
      <c r="H2757" s="3">
        <v>1.0</v>
      </c>
    </row>
    <row r="2758">
      <c r="C2758" s="24" t="s">
        <v>2338</v>
      </c>
      <c r="D2758" s="5" t="s">
        <v>2815</v>
      </c>
      <c r="E2758" s="20">
        <v>1.0</v>
      </c>
      <c r="F2758" s="19">
        <v>1.0</v>
      </c>
      <c r="G2758" s="19">
        <v>1.0</v>
      </c>
      <c r="H2758" s="3">
        <v>1.0</v>
      </c>
    </row>
    <row r="2759">
      <c r="C2759" s="24" t="s">
        <v>2340</v>
      </c>
      <c r="D2759" s="5" t="s">
        <v>2816</v>
      </c>
      <c r="E2759" s="20">
        <v>0.0</v>
      </c>
      <c r="F2759" s="19">
        <v>0.0</v>
      </c>
      <c r="G2759" s="19">
        <v>0.0</v>
      </c>
      <c r="H2759" s="3">
        <v>0.0</v>
      </c>
    </row>
    <row r="2760">
      <c r="C2760" s="24" t="s">
        <v>2342</v>
      </c>
      <c r="D2760" s="5" t="s">
        <v>2817</v>
      </c>
      <c r="E2760" s="20">
        <v>1.0</v>
      </c>
      <c r="F2760" s="19">
        <v>1.0</v>
      </c>
      <c r="G2760" s="19">
        <v>1.0</v>
      </c>
      <c r="H2760" s="3">
        <v>1.0</v>
      </c>
    </row>
    <row r="2761">
      <c r="C2761" s="24" t="s">
        <v>2344</v>
      </c>
      <c r="D2761" s="5" t="s">
        <v>2818</v>
      </c>
      <c r="E2761" s="20">
        <v>0.0</v>
      </c>
      <c r="F2761" s="19">
        <v>0.0</v>
      </c>
      <c r="G2761" s="19">
        <v>0.0</v>
      </c>
      <c r="H2761" s="3">
        <v>0.0</v>
      </c>
    </row>
    <row r="2762">
      <c r="C2762" s="24" t="s">
        <v>2346</v>
      </c>
      <c r="D2762" s="5" t="s">
        <v>2819</v>
      </c>
      <c r="E2762" s="20">
        <v>1.0</v>
      </c>
      <c r="F2762" s="19">
        <v>1.0</v>
      </c>
      <c r="G2762" s="19">
        <v>1.0</v>
      </c>
      <c r="H2762" s="3">
        <v>1.0</v>
      </c>
    </row>
    <row r="2763">
      <c r="C2763" s="24" t="s">
        <v>2348</v>
      </c>
      <c r="D2763" s="5" t="s">
        <v>2820</v>
      </c>
      <c r="E2763" s="20">
        <v>1.0</v>
      </c>
      <c r="F2763" s="19">
        <v>1.0</v>
      </c>
      <c r="G2763" s="19">
        <v>1.0</v>
      </c>
      <c r="H2763" s="3">
        <v>1.0</v>
      </c>
    </row>
    <row r="2764">
      <c r="C2764" s="24" t="s">
        <v>2350</v>
      </c>
      <c r="D2764" s="5" t="s">
        <v>2821</v>
      </c>
      <c r="E2764" s="20">
        <v>0.0</v>
      </c>
      <c r="F2764" s="19">
        <v>0.0</v>
      </c>
      <c r="G2764" s="16">
        <v>1.0</v>
      </c>
      <c r="H2764" s="3">
        <v>0.0</v>
      </c>
    </row>
    <row r="2765">
      <c r="C2765" s="24" t="s">
        <v>2352</v>
      </c>
      <c r="D2765" s="5" t="s">
        <v>2822</v>
      </c>
      <c r="E2765" s="20">
        <v>1.0</v>
      </c>
      <c r="F2765" s="19">
        <v>1.0</v>
      </c>
      <c r="G2765" s="19">
        <v>1.0</v>
      </c>
      <c r="H2765" s="3">
        <v>1.0</v>
      </c>
    </row>
    <row r="2766">
      <c r="C2766" s="24" t="s">
        <v>2354</v>
      </c>
      <c r="D2766" s="5" t="s">
        <v>2823</v>
      </c>
      <c r="E2766" s="20">
        <v>1.0</v>
      </c>
      <c r="F2766" s="19">
        <v>1.0</v>
      </c>
      <c r="G2766" s="19">
        <v>1.0</v>
      </c>
      <c r="H2766" s="3">
        <v>1.0</v>
      </c>
    </row>
    <row r="2767">
      <c r="C2767" s="24" t="s">
        <v>2356</v>
      </c>
      <c r="D2767" s="5" t="s">
        <v>2824</v>
      </c>
      <c r="E2767" s="20">
        <v>1.0</v>
      </c>
      <c r="F2767" s="19">
        <v>1.0</v>
      </c>
      <c r="G2767" s="19">
        <v>1.0</v>
      </c>
      <c r="H2767" s="3">
        <v>1.0</v>
      </c>
    </row>
    <row r="2768">
      <c r="C2768" s="24" t="s">
        <v>2358</v>
      </c>
      <c r="D2768" s="5" t="s">
        <v>2825</v>
      </c>
      <c r="E2768" s="20">
        <v>1.0</v>
      </c>
      <c r="F2768" s="19">
        <v>1.0</v>
      </c>
      <c r="G2768" s="19">
        <v>1.0</v>
      </c>
      <c r="H2768" s="3">
        <v>1.0</v>
      </c>
    </row>
    <row r="2769">
      <c r="C2769" s="24" t="s">
        <v>2360</v>
      </c>
      <c r="D2769" s="5" t="s">
        <v>2826</v>
      </c>
      <c r="E2769" s="20">
        <v>0.0</v>
      </c>
      <c r="F2769" s="19">
        <v>0.0</v>
      </c>
      <c r="G2769" s="19">
        <v>0.0</v>
      </c>
      <c r="H2769" s="3">
        <v>0.0</v>
      </c>
    </row>
    <row r="2770">
      <c r="C2770" s="24" t="s">
        <v>2362</v>
      </c>
      <c r="D2770" s="5" t="s">
        <v>2827</v>
      </c>
      <c r="E2770" s="20">
        <v>1.0</v>
      </c>
      <c r="F2770" s="19">
        <v>1.0</v>
      </c>
      <c r="G2770" s="19">
        <v>1.0</v>
      </c>
      <c r="H2770" s="3">
        <v>1.0</v>
      </c>
    </row>
    <row r="2771">
      <c r="C2771" s="24" t="s">
        <v>2364</v>
      </c>
      <c r="D2771" s="5" t="s">
        <v>2828</v>
      </c>
      <c r="E2771" s="20">
        <v>1.0</v>
      </c>
      <c r="F2771" s="19">
        <v>1.0</v>
      </c>
      <c r="G2771" s="19">
        <v>1.0</v>
      </c>
      <c r="H2771" s="3">
        <v>1.0</v>
      </c>
    </row>
    <row r="2772">
      <c r="C2772" s="24" t="s">
        <v>2366</v>
      </c>
      <c r="D2772" s="5" t="s">
        <v>2829</v>
      </c>
      <c r="E2772" s="20">
        <v>0.0</v>
      </c>
      <c r="F2772" s="19">
        <v>0.0</v>
      </c>
      <c r="G2772" s="19">
        <v>0.0</v>
      </c>
      <c r="H2772" s="3">
        <v>0.0</v>
      </c>
    </row>
    <row r="2773">
      <c r="A2773" s="3">
        <v>19.0</v>
      </c>
      <c r="B2773" s="3" t="s">
        <v>8</v>
      </c>
      <c r="C2773" s="24" t="s">
        <v>2282</v>
      </c>
      <c r="D2773" s="26" t="s">
        <v>2830</v>
      </c>
      <c r="E2773" s="20">
        <v>1.0</v>
      </c>
      <c r="F2773" s="19">
        <v>1.0</v>
      </c>
      <c r="G2773" s="19">
        <v>1.0</v>
      </c>
      <c r="H2773" s="3">
        <v>1.0</v>
      </c>
    </row>
    <row r="2774">
      <c r="C2774" s="24" t="s">
        <v>2284</v>
      </c>
      <c r="D2774" s="26" t="s">
        <v>2831</v>
      </c>
      <c r="E2774" s="20">
        <v>1.0</v>
      </c>
      <c r="F2774" s="19">
        <v>1.0</v>
      </c>
      <c r="G2774" s="19">
        <v>1.0</v>
      </c>
      <c r="H2774" s="3">
        <v>1.0</v>
      </c>
    </row>
    <row r="2775">
      <c r="C2775" s="24" t="s">
        <v>2286</v>
      </c>
      <c r="D2775" s="5" t="s">
        <v>2832</v>
      </c>
      <c r="E2775" s="20">
        <v>1.0</v>
      </c>
      <c r="F2775" s="19">
        <v>1.0</v>
      </c>
      <c r="G2775" s="19">
        <v>1.0</v>
      </c>
      <c r="H2775" s="3">
        <v>1.0</v>
      </c>
    </row>
    <row r="2776">
      <c r="C2776" s="24" t="s">
        <v>2288</v>
      </c>
      <c r="D2776" s="5" t="s">
        <v>2833</v>
      </c>
      <c r="E2776" s="20">
        <v>0.0</v>
      </c>
      <c r="F2776" s="19">
        <v>0.0</v>
      </c>
      <c r="G2776" s="19">
        <v>0.0</v>
      </c>
      <c r="H2776" s="3">
        <v>0.0</v>
      </c>
    </row>
    <row r="2777">
      <c r="C2777" s="24" t="s">
        <v>2290</v>
      </c>
      <c r="D2777" s="5" t="s">
        <v>2834</v>
      </c>
      <c r="E2777" s="20">
        <v>1.0</v>
      </c>
      <c r="F2777" s="19">
        <v>1.0</v>
      </c>
      <c r="G2777" s="19">
        <v>1.0</v>
      </c>
      <c r="H2777" s="3">
        <v>1.0</v>
      </c>
    </row>
    <row r="2778">
      <c r="C2778" s="24" t="s">
        <v>2292</v>
      </c>
      <c r="D2778" s="5" t="s">
        <v>2835</v>
      </c>
      <c r="E2778" s="20">
        <v>2.0</v>
      </c>
      <c r="F2778" s="19">
        <v>2.0</v>
      </c>
      <c r="G2778" s="19">
        <v>2.0</v>
      </c>
      <c r="H2778" s="3">
        <v>2.0</v>
      </c>
    </row>
    <row r="2779">
      <c r="C2779" s="24" t="s">
        <v>2294</v>
      </c>
      <c r="D2779" s="5" t="s">
        <v>2836</v>
      </c>
      <c r="E2779" s="20">
        <v>2.0</v>
      </c>
      <c r="F2779" s="19">
        <v>2.0</v>
      </c>
      <c r="G2779" s="19">
        <v>2.0</v>
      </c>
      <c r="H2779" s="3">
        <v>2.0</v>
      </c>
    </row>
    <row r="2780">
      <c r="C2780" s="24" t="s">
        <v>2296</v>
      </c>
      <c r="D2780" s="5" t="s">
        <v>2837</v>
      </c>
      <c r="E2780" s="20">
        <v>1.0</v>
      </c>
      <c r="F2780" s="19">
        <v>1.0</v>
      </c>
      <c r="G2780" s="19">
        <v>1.0</v>
      </c>
      <c r="H2780" s="3">
        <v>1.0</v>
      </c>
    </row>
    <row r="2781">
      <c r="C2781" s="24" t="s">
        <v>2298</v>
      </c>
      <c r="D2781" s="5" t="s">
        <v>2838</v>
      </c>
      <c r="E2781" s="20">
        <v>1.0</v>
      </c>
      <c r="F2781" s="19">
        <v>1.0</v>
      </c>
      <c r="G2781" s="19">
        <v>1.0</v>
      </c>
      <c r="H2781" s="3">
        <v>1.0</v>
      </c>
    </row>
    <row r="2782">
      <c r="C2782" s="24" t="s">
        <v>2300</v>
      </c>
      <c r="D2782" s="5" t="s">
        <v>2839</v>
      </c>
      <c r="E2782" s="20">
        <v>1.0</v>
      </c>
      <c r="F2782" s="19">
        <v>1.0</v>
      </c>
      <c r="G2782" s="19">
        <v>1.0</v>
      </c>
      <c r="H2782" s="3">
        <v>1.0</v>
      </c>
    </row>
    <row r="2783">
      <c r="C2783" s="24" t="s">
        <v>2302</v>
      </c>
      <c r="D2783" s="5" t="s">
        <v>2840</v>
      </c>
      <c r="E2783" s="20">
        <v>0.0</v>
      </c>
      <c r="F2783" s="19">
        <v>0.0</v>
      </c>
      <c r="G2783" s="19">
        <v>0.0</v>
      </c>
      <c r="H2783" s="3">
        <v>0.0</v>
      </c>
    </row>
    <row r="2784">
      <c r="C2784" s="24" t="s">
        <v>2304</v>
      </c>
      <c r="D2784" s="5" t="s">
        <v>2841</v>
      </c>
      <c r="E2784" s="20">
        <v>0.0</v>
      </c>
      <c r="F2784" s="19">
        <v>0.0</v>
      </c>
      <c r="G2784" s="19">
        <v>0.0</v>
      </c>
      <c r="H2784" s="3">
        <v>0.0</v>
      </c>
    </row>
    <row r="2785">
      <c r="C2785" s="24" t="s">
        <v>2306</v>
      </c>
      <c r="D2785" s="5" t="s">
        <v>2842</v>
      </c>
      <c r="E2785" s="23">
        <v>2.0</v>
      </c>
      <c r="F2785" s="19">
        <v>1.0</v>
      </c>
      <c r="G2785" s="19">
        <v>1.0</v>
      </c>
      <c r="H2785" s="3">
        <v>1.0</v>
      </c>
    </row>
    <row r="2786">
      <c r="C2786" s="24" t="s">
        <v>2308</v>
      </c>
      <c r="D2786" s="5" t="s">
        <v>2843</v>
      </c>
      <c r="E2786" s="20">
        <v>0.0</v>
      </c>
      <c r="F2786" s="19">
        <v>0.0</v>
      </c>
      <c r="G2786" s="19">
        <v>0.0</v>
      </c>
      <c r="H2786" s="3">
        <v>0.0</v>
      </c>
    </row>
    <row r="2787">
      <c r="C2787" s="24" t="s">
        <v>2310</v>
      </c>
      <c r="D2787" s="5" t="s">
        <v>2844</v>
      </c>
      <c r="E2787" s="20">
        <v>2.0</v>
      </c>
      <c r="F2787" s="19">
        <v>2.0</v>
      </c>
      <c r="G2787" s="19">
        <v>2.0</v>
      </c>
      <c r="H2787" s="3">
        <v>2.0</v>
      </c>
    </row>
    <row r="2788">
      <c r="C2788" s="24" t="s">
        <v>2312</v>
      </c>
      <c r="D2788" s="5" t="s">
        <v>2845</v>
      </c>
      <c r="E2788" s="20">
        <v>0.0</v>
      </c>
      <c r="F2788" s="19">
        <v>0.0</v>
      </c>
      <c r="G2788" s="19">
        <v>0.0</v>
      </c>
      <c r="H2788" s="3">
        <v>0.0</v>
      </c>
    </row>
    <row r="2789">
      <c r="C2789" s="24" t="s">
        <v>2314</v>
      </c>
      <c r="D2789" s="5" t="s">
        <v>2846</v>
      </c>
      <c r="E2789" s="20">
        <v>1.0</v>
      </c>
      <c r="F2789" s="19">
        <v>1.0</v>
      </c>
      <c r="G2789" s="19">
        <v>1.0</v>
      </c>
      <c r="H2789" s="3">
        <v>1.0</v>
      </c>
    </row>
    <row r="2790">
      <c r="C2790" s="24" t="s">
        <v>2316</v>
      </c>
      <c r="D2790" s="5" t="s">
        <v>2847</v>
      </c>
      <c r="E2790" s="20">
        <v>0.0</v>
      </c>
      <c r="F2790" s="19">
        <v>0.0</v>
      </c>
      <c r="G2790" s="19">
        <v>0.0</v>
      </c>
      <c r="H2790" s="3">
        <v>0.0</v>
      </c>
    </row>
    <row r="2791">
      <c r="C2791" s="24" t="s">
        <v>2318</v>
      </c>
      <c r="D2791" s="5" t="s">
        <v>2848</v>
      </c>
      <c r="E2791" s="20">
        <v>2.0</v>
      </c>
      <c r="F2791" s="19">
        <v>2.0</v>
      </c>
      <c r="G2791" s="19">
        <v>2.0</v>
      </c>
      <c r="H2791" s="3">
        <v>2.0</v>
      </c>
    </row>
    <row r="2792">
      <c r="C2792" s="24" t="s">
        <v>2320</v>
      </c>
      <c r="D2792" s="5" t="s">
        <v>2849</v>
      </c>
      <c r="E2792" s="20">
        <v>1.0</v>
      </c>
      <c r="F2792" s="19">
        <v>1.0</v>
      </c>
      <c r="G2792" s="19">
        <v>1.0</v>
      </c>
      <c r="H2792" s="3">
        <v>1.0</v>
      </c>
    </row>
    <row r="2793">
      <c r="C2793" s="24" t="s">
        <v>2322</v>
      </c>
      <c r="D2793" s="5" t="s">
        <v>2850</v>
      </c>
      <c r="E2793" s="20">
        <v>1.0</v>
      </c>
      <c r="F2793" s="19">
        <v>1.0</v>
      </c>
      <c r="G2793" s="19">
        <v>1.0</v>
      </c>
      <c r="H2793" s="3">
        <v>1.0</v>
      </c>
    </row>
    <row r="2794">
      <c r="C2794" s="24" t="s">
        <v>2324</v>
      </c>
      <c r="D2794" s="5" t="s">
        <v>2851</v>
      </c>
      <c r="E2794" s="20">
        <v>2.0</v>
      </c>
      <c r="F2794" s="19">
        <v>2.0</v>
      </c>
      <c r="G2794" s="19">
        <v>2.0</v>
      </c>
      <c r="H2794" s="3">
        <v>2.0</v>
      </c>
    </row>
    <row r="2795">
      <c r="B2795" s="3" t="s">
        <v>30</v>
      </c>
      <c r="C2795" s="24" t="s">
        <v>2282</v>
      </c>
      <c r="D2795" s="5" t="s">
        <v>2852</v>
      </c>
      <c r="E2795" s="20">
        <v>0.0</v>
      </c>
      <c r="F2795" s="19">
        <v>0.0</v>
      </c>
      <c r="G2795" s="19">
        <v>0.0</v>
      </c>
      <c r="H2795" s="3">
        <v>0.0</v>
      </c>
    </row>
    <row r="2796">
      <c r="C2796" s="24" t="s">
        <v>2284</v>
      </c>
      <c r="D2796" s="5" t="s">
        <v>2853</v>
      </c>
      <c r="E2796" s="20">
        <v>2.0</v>
      </c>
      <c r="F2796" s="19">
        <v>2.0</v>
      </c>
      <c r="G2796" s="19">
        <v>2.0</v>
      </c>
      <c r="H2796" s="3">
        <v>2.0</v>
      </c>
    </row>
    <row r="2797">
      <c r="C2797" s="24" t="s">
        <v>2286</v>
      </c>
      <c r="D2797" s="5" t="s">
        <v>2854</v>
      </c>
      <c r="E2797" s="20">
        <v>1.0</v>
      </c>
      <c r="F2797" s="19">
        <v>1.0</v>
      </c>
      <c r="G2797" s="19">
        <v>1.0</v>
      </c>
      <c r="H2797" s="3">
        <v>1.0</v>
      </c>
    </row>
    <row r="2798">
      <c r="C2798" s="24" t="s">
        <v>2288</v>
      </c>
      <c r="D2798" s="5" t="s">
        <v>2855</v>
      </c>
      <c r="E2798" s="20">
        <v>1.0</v>
      </c>
      <c r="F2798" s="19">
        <v>1.0</v>
      </c>
      <c r="G2798" s="19">
        <v>1.0</v>
      </c>
      <c r="H2798" s="3">
        <v>1.0</v>
      </c>
    </row>
    <row r="2799">
      <c r="C2799" s="24" t="s">
        <v>2290</v>
      </c>
      <c r="D2799" s="5" t="s">
        <v>2856</v>
      </c>
      <c r="E2799" s="20">
        <v>1.0</v>
      </c>
      <c r="F2799" s="19">
        <v>1.0</v>
      </c>
      <c r="G2799" s="19">
        <v>1.0</v>
      </c>
      <c r="H2799" s="3">
        <v>1.0</v>
      </c>
    </row>
    <row r="2800">
      <c r="C2800" s="24" t="s">
        <v>2292</v>
      </c>
      <c r="D2800" s="5" t="s">
        <v>2857</v>
      </c>
      <c r="E2800" s="20">
        <v>1.0</v>
      </c>
      <c r="F2800" s="19">
        <v>1.0</v>
      </c>
      <c r="G2800" s="19">
        <v>1.0</v>
      </c>
      <c r="H2800" s="3">
        <v>1.0</v>
      </c>
    </row>
    <row r="2801">
      <c r="C2801" s="24" t="s">
        <v>2294</v>
      </c>
      <c r="D2801" s="5" t="s">
        <v>2858</v>
      </c>
      <c r="E2801" s="20">
        <v>1.0</v>
      </c>
      <c r="F2801" s="19">
        <v>1.0</v>
      </c>
      <c r="G2801" s="19">
        <v>1.0</v>
      </c>
      <c r="H2801" s="3">
        <v>1.0</v>
      </c>
    </row>
    <row r="2802">
      <c r="C2802" s="24" t="s">
        <v>2296</v>
      </c>
      <c r="D2802" s="26" t="s">
        <v>2859</v>
      </c>
      <c r="E2802" s="20">
        <v>1.0</v>
      </c>
      <c r="F2802" s="19">
        <v>1.0</v>
      </c>
      <c r="G2802" s="19">
        <v>1.0</v>
      </c>
      <c r="H2802" s="3">
        <v>1.0</v>
      </c>
    </row>
    <row r="2803">
      <c r="C2803" s="24" t="s">
        <v>2302</v>
      </c>
      <c r="D2803" s="5" t="s">
        <v>2860</v>
      </c>
      <c r="E2803" s="20">
        <v>1.0</v>
      </c>
      <c r="F2803" s="19">
        <v>1.0</v>
      </c>
      <c r="G2803" s="19">
        <v>1.0</v>
      </c>
      <c r="H2803" s="3">
        <v>1.0</v>
      </c>
    </row>
    <row r="2804">
      <c r="C2804" s="24" t="s">
        <v>2304</v>
      </c>
      <c r="D2804" s="5" t="s">
        <v>2861</v>
      </c>
      <c r="E2804" s="20">
        <v>1.0</v>
      </c>
      <c r="F2804" s="19">
        <v>1.0</v>
      </c>
      <c r="G2804" s="19">
        <v>1.0</v>
      </c>
      <c r="H2804" s="3">
        <v>1.0</v>
      </c>
    </row>
    <row r="2805">
      <c r="C2805" s="24" t="s">
        <v>2306</v>
      </c>
      <c r="D2805" s="5" t="s">
        <v>2862</v>
      </c>
      <c r="E2805" s="20">
        <v>1.0</v>
      </c>
      <c r="F2805" s="19">
        <v>1.0</v>
      </c>
      <c r="G2805" s="19">
        <v>1.0</v>
      </c>
      <c r="H2805" s="3">
        <v>1.0</v>
      </c>
    </row>
    <row r="2806">
      <c r="C2806" s="24" t="s">
        <v>2308</v>
      </c>
      <c r="D2806" s="5" t="s">
        <v>2863</v>
      </c>
      <c r="E2806" s="20">
        <v>1.0</v>
      </c>
      <c r="F2806" s="19">
        <v>1.0</v>
      </c>
      <c r="G2806" s="19">
        <v>1.0</v>
      </c>
      <c r="H2806" s="3">
        <v>1.0</v>
      </c>
    </row>
    <row r="2807">
      <c r="C2807" s="24" t="s">
        <v>2310</v>
      </c>
      <c r="D2807" s="5" t="s">
        <v>2864</v>
      </c>
      <c r="E2807" s="23">
        <v>1.0</v>
      </c>
      <c r="F2807" s="19">
        <v>0.0</v>
      </c>
      <c r="G2807" s="19">
        <v>0.0</v>
      </c>
      <c r="H2807" s="3">
        <v>0.0</v>
      </c>
    </row>
    <row r="2808">
      <c r="C2808" s="24" t="s">
        <v>2312</v>
      </c>
      <c r="D2808" s="5" t="s">
        <v>2865</v>
      </c>
      <c r="E2808" s="20">
        <v>0.0</v>
      </c>
      <c r="F2808" s="19">
        <v>0.0</v>
      </c>
      <c r="G2808" s="19">
        <v>0.0</v>
      </c>
      <c r="H2808" s="3">
        <v>0.0</v>
      </c>
    </row>
    <row r="2809">
      <c r="C2809" s="24" t="s">
        <v>2314</v>
      </c>
      <c r="D2809" s="5" t="s">
        <v>2866</v>
      </c>
      <c r="E2809" s="20">
        <v>1.0</v>
      </c>
      <c r="F2809" s="19">
        <v>1.0</v>
      </c>
      <c r="G2809" s="19">
        <v>1.0</v>
      </c>
      <c r="H2809" s="3">
        <v>1.0</v>
      </c>
    </row>
    <row r="2810">
      <c r="C2810" s="24" t="s">
        <v>2316</v>
      </c>
      <c r="D2810" s="5" t="s">
        <v>2867</v>
      </c>
      <c r="E2810" s="20">
        <v>1.0</v>
      </c>
      <c r="F2810" s="19">
        <v>1.0</v>
      </c>
      <c r="G2810" s="19">
        <v>1.0</v>
      </c>
      <c r="H2810" s="3">
        <v>1.0</v>
      </c>
    </row>
    <row r="2811">
      <c r="C2811" s="24" t="s">
        <v>2318</v>
      </c>
      <c r="D2811" s="5" t="s">
        <v>2868</v>
      </c>
      <c r="E2811" s="20">
        <v>1.0</v>
      </c>
      <c r="F2811" s="19">
        <v>1.0</v>
      </c>
      <c r="G2811" s="19">
        <v>1.0</v>
      </c>
      <c r="H2811" s="3">
        <v>1.0</v>
      </c>
    </row>
    <row r="2812">
      <c r="C2812" s="24" t="s">
        <v>2320</v>
      </c>
      <c r="D2812" s="5" t="s">
        <v>2869</v>
      </c>
      <c r="E2812" s="20">
        <v>0.0</v>
      </c>
      <c r="F2812" s="19">
        <v>0.0</v>
      </c>
      <c r="G2812" s="19">
        <v>0.0</v>
      </c>
      <c r="H2812" s="3">
        <v>0.0</v>
      </c>
    </row>
    <row r="2813">
      <c r="C2813" s="24" t="s">
        <v>2322</v>
      </c>
      <c r="D2813" s="5" t="s">
        <v>2870</v>
      </c>
      <c r="E2813" s="20">
        <v>1.0</v>
      </c>
      <c r="F2813" s="19">
        <v>1.0</v>
      </c>
      <c r="G2813" s="19">
        <v>1.0</v>
      </c>
      <c r="H2813" s="3">
        <v>1.0</v>
      </c>
    </row>
    <row r="2814">
      <c r="C2814" s="24" t="s">
        <v>2324</v>
      </c>
      <c r="D2814" s="5" t="s">
        <v>2871</v>
      </c>
      <c r="E2814" s="23">
        <v>1.0</v>
      </c>
      <c r="F2814" s="19">
        <v>2.0</v>
      </c>
      <c r="G2814" s="19">
        <v>2.0</v>
      </c>
      <c r="H2814" s="3">
        <v>2.0</v>
      </c>
    </row>
    <row r="2815">
      <c r="C2815" s="24" t="s">
        <v>2326</v>
      </c>
      <c r="D2815" s="5" t="s">
        <v>2872</v>
      </c>
      <c r="E2815" s="23">
        <v>1.0</v>
      </c>
      <c r="F2815" s="19">
        <v>2.0</v>
      </c>
      <c r="G2815" s="19">
        <v>2.0</v>
      </c>
      <c r="H2815" s="3">
        <v>2.0</v>
      </c>
    </row>
    <row r="2816">
      <c r="C2816" s="24" t="s">
        <v>2328</v>
      </c>
      <c r="D2816" s="5" t="s">
        <v>2873</v>
      </c>
      <c r="E2816" s="20">
        <v>1.0</v>
      </c>
      <c r="F2816" s="19">
        <v>1.0</v>
      </c>
      <c r="G2816" s="19">
        <v>1.0</v>
      </c>
      <c r="H2816" s="3">
        <v>1.0</v>
      </c>
    </row>
    <row r="2817">
      <c r="C2817" s="24" t="s">
        <v>2330</v>
      </c>
      <c r="D2817" s="5" t="s">
        <v>2874</v>
      </c>
      <c r="E2817" s="20">
        <v>1.0</v>
      </c>
      <c r="F2817" s="19">
        <v>1.0</v>
      </c>
      <c r="G2817" s="16">
        <v>2.0</v>
      </c>
      <c r="H2817" s="3">
        <v>1.0</v>
      </c>
    </row>
    <row r="2818">
      <c r="C2818" s="24" t="s">
        <v>2332</v>
      </c>
      <c r="D2818" s="5" t="s">
        <v>2875</v>
      </c>
      <c r="E2818" s="20">
        <v>2.0</v>
      </c>
      <c r="F2818" s="19">
        <v>2.0</v>
      </c>
      <c r="G2818" s="19">
        <v>2.0</v>
      </c>
      <c r="H2818" s="3">
        <v>2.0</v>
      </c>
    </row>
    <row r="2819">
      <c r="C2819" s="24" t="s">
        <v>2334</v>
      </c>
      <c r="D2819" s="5" t="s">
        <v>2876</v>
      </c>
      <c r="E2819" s="20">
        <v>1.0</v>
      </c>
      <c r="F2819" s="19">
        <v>1.0</v>
      </c>
      <c r="G2819" s="19">
        <v>1.0</v>
      </c>
      <c r="H2819" s="3">
        <v>1.0</v>
      </c>
    </row>
    <row r="2820">
      <c r="C2820" s="24" t="s">
        <v>2336</v>
      </c>
      <c r="D2820" s="5" t="s">
        <v>2877</v>
      </c>
      <c r="E2820" s="20">
        <v>1.0</v>
      </c>
      <c r="F2820" s="19">
        <v>1.0</v>
      </c>
      <c r="G2820" s="19">
        <v>1.0</v>
      </c>
      <c r="H2820" s="3">
        <v>1.0</v>
      </c>
    </row>
    <row r="2821">
      <c r="C2821" s="24" t="s">
        <v>2338</v>
      </c>
      <c r="D2821" s="5" t="s">
        <v>2878</v>
      </c>
      <c r="E2821" s="20">
        <v>2.0</v>
      </c>
      <c r="F2821" s="19">
        <v>2.0</v>
      </c>
      <c r="G2821" s="19">
        <v>2.0</v>
      </c>
      <c r="H2821" s="3">
        <v>2.0</v>
      </c>
    </row>
    <row r="2822">
      <c r="C2822" s="24" t="s">
        <v>2340</v>
      </c>
      <c r="D2822" s="5" t="s">
        <v>2879</v>
      </c>
      <c r="E2822" s="20">
        <v>2.0</v>
      </c>
      <c r="F2822" s="19">
        <v>2.0</v>
      </c>
      <c r="G2822" s="19">
        <v>2.0</v>
      </c>
      <c r="H2822" s="3">
        <v>2.0</v>
      </c>
    </row>
    <row r="2823">
      <c r="C2823" s="24" t="s">
        <v>2342</v>
      </c>
      <c r="D2823" s="5" t="s">
        <v>2880</v>
      </c>
      <c r="E2823" s="20">
        <v>1.0</v>
      </c>
      <c r="F2823" s="19">
        <v>1.0</v>
      </c>
      <c r="G2823" s="19">
        <v>1.0</v>
      </c>
      <c r="H2823" s="3">
        <v>1.0</v>
      </c>
    </row>
    <row r="2824">
      <c r="C2824" s="24" t="s">
        <v>2344</v>
      </c>
      <c r="D2824" s="5" t="s">
        <v>2881</v>
      </c>
      <c r="E2824" s="20">
        <v>2.0</v>
      </c>
      <c r="F2824" s="19">
        <v>2.0</v>
      </c>
      <c r="G2824" s="19">
        <v>2.0</v>
      </c>
      <c r="H2824" s="3">
        <v>2.0</v>
      </c>
    </row>
    <row r="2825">
      <c r="C2825" s="24" t="s">
        <v>2346</v>
      </c>
      <c r="D2825" s="5" t="s">
        <v>2882</v>
      </c>
      <c r="E2825" s="20">
        <v>2.0</v>
      </c>
      <c r="F2825" s="19">
        <v>2.0</v>
      </c>
      <c r="G2825" s="19">
        <v>2.0</v>
      </c>
      <c r="H2825" s="3">
        <v>2.0</v>
      </c>
    </row>
    <row r="2826">
      <c r="C2826" s="24" t="s">
        <v>2348</v>
      </c>
      <c r="D2826" s="5" t="s">
        <v>2883</v>
      </c>
      <c r="E2826" s="20">
        <v>2.0</v>
      </c>
      <c r="F2826" s="19">
        <v>2.0</v>
      </c>
      <c r="G2826" s="19">
        <v>2.0</v>
      </c>
      <c r="H2826" s="3">
        <v>2.0</v>
      </c>
    </row>
    <row r="2827">
      <c r="C2827" s="24" t="s">
        <v>2350</v>
      </c>
      <c r="D2827" s="5" t="s">
        <v>2884</v>
      </c>
      <c r="E2827" s="23">
        <v>0.0</v>
      </c>
      <c r="F2827" s="16">
        <v>2.0</v>
      </c>
      <c r="G2827" s="16">
        <v>1.0</v>
      </c>
    </row>
    <row r="2828">
      <c r="C2828" s="24" t="s">
        <v>2352</v>
      </c>
      <c r="D2828" s="5" t="s">
        <v>2885</v>
      </c>
      <c r="E2828" s="20">
        <v>1.0</v>
      </c>
      <c r="F2828" s="19">
        <v>1.0</v>
      </c>
      <c r="G2828" s="19">
        <v>1.0</v>
      </c>
      <c r="H2828" s="3">
        <v>1.0</v>
      </c>
    </row>
    <row r="2829">
      <c r="B2829" s="3" t="s">
        <v>77</v>
      </c>
      <c r="C2829" s="24" t="s">
        <v>2282</v>
      </c>
      <c r="D2829" s="5" t="s">
        <v>2886</v>
      </c>
      <c r="E2829" s="23">
        <v>1.0</v>
      </c>
      <c r="F2829" s="19">
        <v>0.0</v>
      </c>
      <c r="G2829" s="19">
        <v>0.0</v>
      </c>
      <c r="H2829" s="3">
        <v>0.0</v>
      </c>
    </row>
    <row r="2830">
      <c r="C2830" s="24" t="s">
        <v>2284</v>
      </c>
      <c r="D2830" s="5" t="s">
        <v>2887</v>
      </c>
      <c r="E2830" s="20">
        <v>1.0</v>
      </c>
      <c r="F2830" s="19">
        <v>1.0</v>
      </c>
      <c r="G2830" s="19">
        <v>1.0</v>
      </c>
      <c r="H2830" s="3">
        <v>1.0</v>
      </c>
    </row>
    <row r="2831">
      <c r="C2831" s="24" t="s">
        <v>2286</v>
      </c>
      <c r="D2831" s="5" t="s">
        <v>2888</v>
      </c>
      <c r="E2831" s="20">
        <v>0.0</v>
      </c>
      <c r="F2831" s="19">
        <v>0.0</v>
      </c>
      <c r="G2831" s="19">
        <v>0.0</v>
      </c>
      <c r="H2831" s="3">
        <v>0.0</v>
      </c>
    </row>
    <row r="2832">
      <c r="C2832" s="24" t="s">
        <v>2290</v>
      </c>
      <c r="D2832" s="5" t="s">
        <v>2889</v>
      </c>
      <c r="E2832" s="20">
        <v>1.0</v>
      </c>
      <c r="F2832" s="19">
        <v>1.0</v>
      </c>
      <c r="G2832" s="19">
        <v>1.0</v>
      </c>
      <c r="H2832" s="3">
        <v>1.0</v>
      </c>
    </row>
    <row r="2833">
      <c r="C2833" s="24" t="s">
        <v>2292</v>
      </c>
      <c r="D2833" s="5" t="s">
        <v>2890</v>
      </c>
      <c r="E2833" s="20">
        <v>1.0</v>
      </c>
      <c r="F2833" s="19">
        <v>1.0</v>
      </c>
      <c r="G2833" s="19">
        <v>1.0</v>
      </c>
      <c r="H2833" s="3">
        <v>1.0</v>
      </c>
    </row>
    <row r="2834">
      <c r="C2834" s="24" t="s">
        <v>2294</v>
      </c>
      <c r="D2834" s="5" t="s">
        <v>2891</v>
      </c>
      <c r="E2834" s="20">
        <v>1.0</v>
      </c>
      <c r="F2834" s="19">
        <v>1.0</v>
      </c>
      <c r="G2834" s="19">
        <v>1.0</v>
      </c>
      <c r="H2834" s="3">
        <v>1.0</v>
      </c>
    </row>
    <row r="2835">
      <c r="C2835" s="24" t="s">
        <v>2296</v>
      </c>
      <c r="D2835" s="5" t="s">
        <v>2892</v>
      </c>
      <c r="E2835" s="20">
        <v>1.0</v>
      </c>
      <c r="F2835" s="19">
        <v>1.0</v>
      </c>
      <c r="G2835" s="19">
        <v>1.0</v>
      </c>
      <c r="H2835" s="3">
        <v>1.0</v>
      </c>
    </row>
    <row r="2836">
      <c r="C2836" s="24" t="s">
        <v>2298</v>
      </c>
      <c r="D2836" s="5" t="s">
        <v>2893</v>
      </c>
      <c r="E2836" s="20">
        <v>1.0</v>
      </c>
      <c r="F2836" s="19">
        <v>1.0</v>
      </c>
      <c r="G2836" s="19">
        <v>1.0</v>
      </c>
      <c r="H2836" s="3">
        <v>1.0</v>
      </c>
    </row>
    <row r="2837">
      <c r="C2837" s="24" t="s">
        <v>2300</v>
      </c>
      <c r="D2837" s="5" t="s">
        <v>2894</v>
      </c>
      <c r="E2837" s="20">
        <v>2.0</v>
      </c>
      <c r="F2837" s="19">
        <v>2.0</v>
      </c>
      <c r="G2837" s="19">
        <v>2.0</v>
      </c>
      <c r="H2837" s="3">
        <v>2.0</v>
      </c>
    </row>
    <row r="2838">
      <c r="C2838" s="24" t="s">
        <v>2302</v>
      </c>
      <c r="D2838" s="5" t="s">
        <v>2895</v>
      </c>
      <c r="E2838" s="20">
        <v>0.0</v>
      </c>
      <c r="F2838" s="19">
        <v>0.0</v>
      </c>
      <c r="G2838" s="19">
        <v>0.0</v>
      </c>
      <c r="H2838" s="3">
        <v>0.0</v>
      </c>
    </row>
    <row r="2839">
      <c r="C2839" s="24" t="s">
        <v>2304</v>
      </c>
      <c r="D2839" s="5" t="s">
        <v>2896</v>
      </c>
      <c r="E2839" s="20">
        <v>2.0</v>
      </c>
      <c r="F2839" s="19">
        <v>2.0</v>
      </c>
      <c r="G2839" s="19">
        <v>2.0</v>
      </c>
      <c r="H2839" s="3">
        <v>2.0</v>
      </c>
    </row>
    <row r="2840">
      <c r="C2840" s="24" t="s">
        <v>2306</v>
      </c>
      <c r="D2840" s="5" t="s">
        <v>2897</v>
      </c>
      <c r="E2840" s="20">
        <v>1.0</v>
      </c>
      <c r="F2840" s="19">
        <v>1.0</v>
      </c>
      <c r="G2840" s="19">
        <v>1.0</v>
      </c>
      <c r="H2840" s="3">
        <v>1.0</v>
      </c>
    </row>
    <row r="2841">
      <c r="C2841" s="24" t="s">
        <v>2308</v>
      </c>
      <c r="D2841" s="5" t="s">
        <v>2898</v>
      </c>
      <c r="E2841" s="20">
        <v>1.0</v>
      </c>
      <c r="F2841" s="19">
        <v>1.0</v>
      </c>
      <c r="G2841" s="19">
        <v>1.0</v>
      </c>
      <c r="H2841" s="3">
        <v>1.0</v>
      </c>
    </row>
    <row r="2842">
      <c r="C2842" s="24" t="s">
        <v>2310</v>
      </c>
      <c r="D2842" s="5" t="s">
        <v>2899</v>
      </c>
      <c r="E2842" s="20">
        <v>1.0</v>
      </c>
      <c r="F2842" s="19">
        <v>1.0</v>
      </c>
      <c r="G2842" s="19">
        <v>1.0</v>
      </c>
      <c r="H2842" s="3">
        <v>1.0</v>
      </c>
    </row>
    <row r="2843">
      <c r="C2843" s="24" t="s">
        <v>2312</v>
      </c>
      <c r="D2843" s="5" t="s">
        <v>2900</v>
      </c>
      <c r="E2843" s="20">
        <v>2.0</v>
      </c>
      <c r="F2843" s="19">
        <v>2.0</v>
      </c>
      <c r="G2843" s="19">
        <v>2.0</v>
      </c>
      <c r="H2843" s="3">
        <v>2.0</v>
      </c>
    </row>
    <row r="2844">
      <c r="C2844" s="24" t="s">
        <v>2314</v>
      </c>
      <c r="D2844" s="5" t="s">
        <v>2901</v>
      </c>
      <c r="E2844" s="20">
        <v>2.0</v>
      </c>
      <c r="F2844" s="19">
        <v>2.0</v>
      </c>
      <c r="G2844" s="19">
        <v>2.0</v>
      </c>
      <c r="H2844" s="3">
        <v>2.0</v>
      </c>
    </row>
    <row r="2845">
      <c r="C2845" s="24" t="s">
        <v>2316</v>
      </c>
      <c r="D2845" s="5" t="s">
        <v>2902</v>
      </c>
      <c r="E2845" s="20">
        <v>2.0</v>
      </c>
      <c r="F2845" s="19">
        <v>2.0</v>
      </c>
      <c r="G2845" s="19">
        <v>2.0</v>
      </c>
      <c r="H2845" s="3">
        <v>2.0</v>
      </c>
    </row>
    <row r="2846">
      <c r="C2846" s="24" t="s">
        <v>2318</v>
      </c>
      <c r="D2846" s="5" t="s">
        <v>2903</v>
      </c>
      <c r="E2846" s="20">
        <v>0.0</v>
      </c>
      <c r="F2846" s="19">
        <v>0.0</v>
      </c>
      <c r="G2846" s="19">
        <v>0.0</v>
      </c>
      <c r="H2846" s="3">
        <v>0.0</v>
      </c>
    </row>
    <row r="2847">
      <c r="C2847" s="24" t="s">
        <v>2320</v>
      </c>
      <c r="D2847" s="5" t="s">
        <v>2904</v>
      </c>
      <c r="E2847" s="20">
        <v>2.0</v>
      </c>
      <c r="F2847" s="19">
        <v>2.0</v>
      </c>
      <c r="G2847" s="19">
        <v>2.0</v>
      </c>
      <c r="H2847" s="3">
        <v>2.0</v>
      </c>
    </row>
    <row r="2848">
      <c r="C2848" s="24" t="s">
        <v>2322</v>
      </c>
      <c r="D2848" s="5" t="s">
        <v>2905</v>
      </c>
      <c r="E2848" s="20">
        <v>0.0</v>
      </c>
      <c r="F2848" s="19">
        <v>0.0</v>
      </c>
      <c r="G2848" s="19">
        <v>0.0</v>
      </c>
      <c r="H2848" s="3">
        <v>0.0</v>
      </c>
    </row>
    <row r="2849">
      <c r="C2849" s="24" t="s">
        <v>2324</v>
      </c>
      <c r="D2849" s="5" t="s">
        <v>2906</v>
      </c>
      <c r="E2849" s="20">
        <v>0.0</v>
      </c>
      <c r="F2849" s="19">
        <v>0.0</v>
      </c>
      <c r="G2849" s="19">
        <v>0.0</v>
      </c>
      <c r="H2849" s="3">
        <v>0.0</v>
      </c>
    </row>
    <row r="2850">
      <c r="C2850" s="24" t="s">
        <v>2326</v>
      </c>
      <c r="D2850" s="5" t="s">
        <v>2907</v>
      </c>
      <c r="E2850" s="20">
        <v>0.0</v>
      </c>
      <c r="F2850" s="19">
        <v>0.0</v>
      </c>
      <c r="G2850" s="19">
        <v>0.0</v>
      </c>
      <c r="H2850" s="3">
        <v>0.0</v>
      </c>
    </row>
    <row r="2851">
      <c r="A2851" s="3">
        <v>20.0</v>
      </c>
      <c r="B2851" s="3" t="s">
        <v>8</v>
      </c>
      <c r="C2851" s="24" t="s">
        <v>2282</v>
      </c>
      <c r="D2851" s="5" t="s">
        <v>2908</v>
      </c>
      <c r="E2851" s="20">
        <v>1.0</v>
      </c>
      <c r="F2851" s="19">
        <v>1.0</v>
      </c>
      <c r="G2851" s="19">
        <v>1.0</v>
      </c>
      <c r="H2851" s="3">
        <v>1.0</v>
      </c>
    </row>
    <row r="2852">
      <c r="C2852" s="24" t="s">
        <v>2284</v>
      </c>
      <c r="D2852" s="5" t="s">
        <v>2909</v>
      </c>
      <c r="E2852" s="20">
        <v>1.0</v>
      </c>
      <c r="F2852" s="19">
        <v>1.0</v>
      </c>
      <c r="G2852" s="16">
        <v>0.0</v>
      </c>
      <c r="H2852" s="3">
        <v>1.0</v>
      </c>
    </row>
    <row r="2853">
      <c r="C2853" s="24" t="s">
        <v>2286</v>
      </c>
      <c r="D2853" s="5" t="s">
        <v>2910</v>
      </c>
      <c r="E2853" s="23">
        <v>1.0</v>
      </c>
      <c r="F2853" s="19">
        <v>0.0</v>
      </c>
      <c r="G2853" s="19">
        <v>0.0</v>
      </c>
      <c r="H2853" s="3">
        <v>0.0</v>
      </c>
    </row>
    <row r="2854">
      <c r="C2854" s="24" t="s">
        <v>2288</v>
      </c>
      <c r="D2854" s="5" t="s">
        <v>2911</v>
      </c>
      <c r="E2854" s="20">
        <v>1.0</v>
      </c>
      <c r="F2854" s="19">
        <v>1.0</v>
      </c>
      <c r="G2854" s="19">
        <v>1.0</v>
      </c>
      <c r="H2854" s="3">
        <v>1.0</v>
      </c>
    </row>
    <row r="2855">
      <c r="C2855" s="24" t="s">
        <v>2290</v>
      </c>
      <c r="D2855" s="5" t="s">
        <v>2912</v>
      </c>
      <c r="E2855" s="20">
        <v>1.0</v>
      </c>
      <c r="F2855" s="19">
        <v>1.0</v>
      </c>
      <c r="G2855" s="19">
        <v>1.0</v>
      </c>
      <c r="H2855" s="3">
        <v>1.0</v>
      </c>
    </row>
    <row r="2856">
      <c r="C2856" s="24" t="s">
        <v>2292</v>
      </c>
      <c r="D2856" s="5" t="s">
        <v>2913</v>
      </c>
      <c r="E2856" s="20">
        <v>1.0</v>
      </c>
      <c r="F2856" s="19">
        <v>1.0</v>
      </c>
      <c r="G2856" s="19">
        <v>1.0</v>
      </c>
      <c r="H2856" s="3">
        <v>1.0</v>
      </c>
    </row>
    <row r="2857">
      <c r="C2857" s="24" t="s">
        <v>2294</v>
      </c>
      <c r="D2857" s="5" t="s">
        <v>2914</v>
      </c>
      <c r="E2857" s="20">
        <v>1.0</v>
      </c>
      <c r="F2857" s="19">
        <v>1.0</v>
      </c>
      <c r="G2857" s="19">
        <v>1.0</v>
      </c>
      <c r="H2857" s="3">
        <v>1.0</v>
      </c>
    </row>
    <row r="2858">
      <c r="C2858" s="24" t="s">
        <v>2296</v>
      </c>
      <c r="D2858" s="5" t="s">
        <v>2915</v>
      </c>
      <c r="E2858" s="20">
        <v>0.0</v>
      </c>
      <c r="F2858" s="19">
        <v>0.0</v>
      </c>
      <c r="G2858" s="19">
        <v>0.0</v>
      </c>
      <c r="H2858" s="3">
        <v>0.0</v>
      </c>
    </row>
    <row r="2859">
      <c r="C2859" s="24" t="s">
        <v>2298</v>
      </c>
      <c r="D2859" s="5" t="s">
        <v>2916</v>
      </c>
      <c r="E2859" s="20">
        <v>1.0</v>
      </c>
      <c r="F2859" s="19">
        <v>1.0</v>
      </c>
      <c r="G2859" s="19">
        <v>1.0</v>
      </c>
      <c r="H2859" s="3">
        <v>1.0</v>
      </c>
    </row>
    <row r="2860">
      <c r="C2860" s="24" t="s">
        <v>2300</v>
      </c>
      <c r="D2860" s="5" t="s">
        <v>2917</v>
      </c>
      <c r="E2860" s="20">
        <v>0.0</v>
      </c>
      <c r="F2860" s="19">
        <v>0.0</v>
      </c>
      <c r="G2860" s="19">
        <v>0.0</v>
      </c>
      <c r="H2860" s="3">
        <v>0.0</v>
      </c>
    </row>
    <row r="2861">
      <c r="C2861" s="24" t="s">
        <v>2302</v>
      </c>
      <c r="D2861" s="5" t="s">
        <v>2918</v>
      </c>
      <c r="E2861" s="20">
        <v>1.0</v>
      </c>
      <c r="F2861" s="19">
        <v>1.0</v>
      </c>
      <c r="G2861" s="19">
        <v>1.0</v>
      </c>
      <c r="H2861" s="3">
        <v>1.0</v>
      </c>
    </row>
    <row r="2862">
      <c r="C2862" s="24" t="s">
        <v>2304</v>
      </c>
      <c r="D2862" s="5" t="s">
        <v>2919</v>
      </c>
      <c r="E2862" s="20">
        <v>1.0</v>
      </c>
      <c r="F2862" s="19">
        <v>1.0</v>
      </c>
      <c r="G2862" s="16">
        <v>2.0</v>
      </c>
      <c r="H2862" s="3">
        <v>1.0</v>
      </c>
    </row>
    <row r="2863">
      <c r="C2863" s="24" t="s">
        <v>2306</v>
      </c>
      <c r="D2863" s="5" t="s">
        <v>2920</v>
      </c>
      <c r="E2863" s="20">
        <v>0.0</v>
      </c>
      <c r="F2863" s="19">
        <v>0.0</v>
      </c>
      <c r="G2863" s="19">
        <v>0.0</v>
      </c>
      <c r="H2863" s="3">
        <v>0.0</v>
      </c>
    </row>
    <row r="2864">
      <c r="C2864" s="24" t="s">
        <v>2308</v>
      </c>
      <c r="D2864" s="5" t="s">
        <v>2921</v>
      </c>
      <c r="E2864" s="20">
        <v>0.0</v>
      </c>
      <c r="F2864" s="19">
        <v>0.0</v>
      </c>
      <c r="G2864" s="19">
        <v>0.0</v>
      </c>
      <c r="H2864" s="3">
        <v>0.0</v>
      </c>
    </row>
    <row r="2865">
      <c r="C2865" s="24" t="s">
        <v>2310</v>
      </c>
      <c r="D2865" s="5" t="s">
        <v>2922</v>
      </c>
      <c r="E2865" s="20">
        <v>1.0</v>
      </c>
      <c r="F2865" s="19">
        <v>1.0</v>
      </c>
      <c r="G2865" s="19">
        <v>1.0</v>
      </c>
      <c r="H2865" s="3">
        <v>1.0</v>
      </c>
    </row>
    <row r="2866">
      <c r="C2866" s="24" t="s">
        <v>2312</v>
      </c>
      <c r="D2866" s="5" t="s">
        <v>2923</v>
      </c>
      <c r="E2866" s="20">
        <v>0.0</v>
      </c>
      <c r="F2866" s="19">
        <v>0.0</v>
      </c>
      <c r="G2866" s="19">
        <v>0.0</v>
      </c>
      <c r="H2866" s="3">
        <v>0.0</v>
      </c>
    </row>
    <row r="2867">
      <c r="C2867" s="24" t="s">
        <v>2314</v>
      </c>
      <c r="D2867" s="5" t="s">
        <v>2924</v>
      </c>
      <c r="E2867" s="20">
        <v>0.0</v>
      </c>
      <c r="F2867" s="19">
        <v>0.0</v>
      </c>
      <c r="G2867" s="19">
        <v>0.0</v>
      </c>
      <c r="H2867" s="3">
        <v>0.0</v>
      </c>
    </row>
    <row r="2868">
      <c r="C2868" s="24" t="s">
        <v>2316</v>
      </c>
      <c r="D2868" s="5" t="s">
        <v>2925</v>
      </c>
      <c r="E2868" s="20">
        <v>0.0</v>
      </c>
      <c r="F2868" s="19">
        <v>0.0</v>
      </c>
      <c r="G2868" s="19">
        <v>0.0</v>
      </c>
      <c r="H2868" s="3">
        <v>0.0</v>
      </c>
    </row>
    <row r="2869">
      <c r="C2869" s="24" t="s">
        <v>2318</v>
      </c>
      <c r="D2869" s="5" t="s">
        <v>2926</v>
      </c>
      <c r="E2869" s="20">
        <v>0.0</v>
      </c>
      <c r="F2869" s="19">
        <v>0.0</v>
      </c>
      <c r="G2869" s="19">
        <v>0.0</v>
      </c>
      <c r="H2869" s="3">
        <v>0.0</v>
      </c>
    </row>
    <row r="2870">
      <c r="C2870" s="24" t="s">
        <v>2320</v>
      </c>
      <c r="D2870" s="5" t="s">
        <v>2927</v>
      </c>
      <c r="E2870" s="20">
        <v>2.0</v>
      </c>
      <c r="F2870" s="19">
        <v>2.0</v>
      </c>
      <c r="G2870" s="19">
        <v>2.0</v>
      </c>
      <c r="H2870" s="3">
        <v>2.0</v>
      </c>
    </row>
    <row r="2871">
      <c r="C2871" s="24" t="s">
        <v>2322</v>
      </c>
      <c r="D2871" s="5" t="s">
        <v>2928</v>
      </c>
      <c r="E2871" s="20">
        <v>2.0</v>
      </c>
      <c r="F2871" s="19">
        <v>2.0</v>
      </c>
      <c r="G2871" s="19">
        <v>2.0</v>
      </c>
      <c r="H2871" s="3">
        <v>2.0</v>
      </c>
    </row>
    <row r="2872">
      <c r="C2872" s="24" t="s">
        <v>2324</v>
      </c>
      <c r="D2872" s="5" t="s">
        <v>2929</v>
      </c>
      <c r="E2872" s="23">
        <v>1.0</v>
      </c>
      <c r="F2872" s="19">
        <v>0.0</v>
      </c>
      <c r="G2872" s="19">
        <v>0.0</v>
      </c>
      <c r="H2872" s="3">
        <v>0.0</v>
      </c>
    </row>
    <row r="2873">
      <c r="C2873" s="24" t="s">
        <v>2326</v>
      </c>
      <c r="D2873" s="5" t="s">
        <v>2930</v>
      </c>
      <c r="E2873" s="20">
        <v>0.0</v>
      </c>
      <c r="F2873" s="19">
        <v>0.0</v>
      </c>
      <c r="G2873" s="19">
        <v>0.0</v>
      </c>
      <c r="H2873" s="3">
        <v>0.0</v>
      </c>
    </row>
    <row r="2874">
      <c r="C2874" s="24" t="s">
        <v>2328</v>
      </c>
      <c r="D2874" s="5" t="s">
        <v>2931</v>
      </c>
      <c r="E2874" s="20">
        <v>0.0</v>
      </c>
      <c r="F2874" s="19">
        <v>0.0</v>
      </c>
      <c r="G2874" s="19">
        <v>0.0</v>
      </c>
      <c r="H2874" s="3">
        <v>0.0</v>
      </c>
    </row>
    <row r="2875">
      <c r="C2875" s="24" t="s">
        <v>2330</v>
      </c>
      <c r="D2875" s="5" t="s">
        <v>2932</v>
      </c>
      <c r="E2875" s="20">
        <v>0.0</v>
      </c>
      <c r="F2875" s="19">
        <v>0.0</v>
      </c>
      <c r="G2875" s="19">
        <v>0.0</v>
      </c>
      <c r="H2875" s="3">
        <v>0.0</v>
      </c>
    </row>
    <row r="2876">
      <c r="C2876" s="24" t="s">
        <v>2332</v>
      </c>
      <c r="D2876" s="5" t="s">
        <v>2933</v>
      </c>
      <c r="E2876" s="20">
        <v>0.0</v>
      </c>
      <c r="F2876" s="19">
        <v>0.0</v>
      </c>
      <c r="G2876" s="19">
        <v>0.0</v>
      </c>
      <c r="H2876" s="3">
        <v>0.0</v>
      </c>
    </row>
    <row r="2877">
      <c r="C2877" s="24" t="s">
        <v>2334</v>
      </c>
      <c r="D2877" s="5" t="s">
        <v>2934</v>
      </c>
      <c r="E2877" s="20">
        <v>0.0</v>
      </c>
      <c r="F2877" s="19">
        <v>0.0</v>
      </c>
      <c r="G2877" s="19">
        <v>0.0</v>
      </c>
      <c r="H2877" s="3">
        <v>0.0</v>
      </c>
    </row>
    <row r="2878">
      <c r="C2878" s="24" t="s">
        <v>2336</v>
      </c>
      <c r="D2878" s="5" t="s">
        <v>2935</v>
      </c>
      <c r="E2878" s="20">
        <v>0.0</v>
      </c>
      <c r="F2878" s="19">
        <v>0.0</v>
      </c>
      <c r="G2878" s="19">
        <v>0.0</v>
      </c>
      <c r="H2878" s="3">
        <v>0.0</v>
      </c>
    </row>
    <row r="2879">
      <c r="C2879" s="24" t="s">
        <v>2338</v>
      </c>
      <c r="D2879" s="5" t="s">
        <v>2936</v>
      </c>
      <c r="E2879" s="20">
        <v>0.0</v>
      </c>
      <c r="F2879" s="19">
        <v>0.0</v>
      </c>
      <c r="G2879" s="19">
        <v>0.0</v>
      </c>
      <c r="H2879" s="3">
        <v>0.0</v>
      </c>
    </row>
    <row r="2880">
      <c r="C2880" s="24" t="s">
        <v>2340</v>
      </c>
      <c r="D2880" s="5" t="s">
        <v>2937</v>
      </c>
      <c r="E2880" s="20">
        <v>2.0</v>
      </c>
      <c r="F2880" s="19">
        <v>2.0</v>
      </c>
      <c r="G2880" s="19">
        <v>2.0</v>
      </c>
      <c r="H2880" s="3">
        <v>2.0</v>
      </c>
    </row>
    <row r="2881">
      <c r="C2881" s="24" t="s">
        <v>2342</v>
      </c>
      <c r="D2881" s="5" t="s">
        <v>2938</v>
      </c>
      <c r="E2881" s="20">
        <v>2.0</v>
      </c>
      <c r="F2881" s="19">
        <v>2.0</v>
      </c>
      <c r="G2881" s="19">
        <v>2.0</v>
      </c>
      <c r="H2881" s="3">
        <v>2.0</v>
      </c>
    </row>
    <row r="2882">
      <c r="C2882" s="24" t="s">
        <v>2344</v>
      </c>
      <c r="D2882" s="5" t="s">
        <v>2939</v>
      </c>
      <c r="E2882" s="20">
        <v>2.0</v>
      </c>
      <c r="F2882" s="19">
        <v>2.0</v>
      </c>
      <c r="G2882" s="19">
        <v>2.0</v>
      </c>
      <c r="H2882" s="3">
        <v>2.0</v>
      </c>
    </row>
    <row r="2883">
      <c r="C2883" s="24" t="s">
        <v>2346</v>
      </c>
      <c r="D2883" s="5" t="s">
        <v>2940</v>
      </c>
      <c r="E2883" s="20">
        <v>0.0</v>
      </c>
      <c r="F2883" s="19">
        <v>0.0</v>
      </c>
      <c r="G2883" s="19">
        <v>0.0</v>
      </c>
      <c r="H2883" s="3">
        <v>0.0</v>
      </c>
    </row>
    <row r="2884">
      <c r="B2884" s="3" t="s">
        <v>30</v>
      </c>
      <c r="C2884" s="24" t="s">
        <v>2282</v>
      </c>
      <c r="D2884" s="5" t="s">
        <v>2941</v>
      </c>
      <c r="E2884" s="20">
        <v>1.0</v>
      </c>
      <c r="F2884" s="19">
        <v>1.0</v>
      </c>
      <c r="G2884" s="19">
        <v>1.0</v>
      </c>
      <c r="H2884" s="3">
        <v>1.0</v>
      </c>
    </row>
    <row r="2885">
      <c r="C2885" s="24" t="s">
        <v>2284</v>
      </c>
      <c r="D2885" s="5" t="s">
        <v>2942</v>
      </c>
      <c r="E2885" s="23">
        <v>1.0</v>
      </c>
      <c r="F2885" s="19">
        <v>0.0</v>
      </c>
      <c r="G2885" s="19">
        <v>0.0</v>
      </c>
      <c r="H2885" s="3">
        <v>0.0</v>
      </c>
    </row>
    <row r="2886">
      <c r="C2886" s="24" t="s">
        <v>2286</v>
      </c>
      <c r="D2886" s="5" t="s">
        <v>2943</v>
      </c>
      <c r="E2886" s="20">
        <v>1.0</v>
      </c>
      <c r="F2886" s="19">
        <v>1.0</v>
      </c>
      <c r="G2886" s="19">
        <v>1.0</v>
      </c>
      <c r="H2886" s="3">
        <v>1.0</v>
      </c>
    </row>
    <row r="2887">
      <c r="C2887" s="24" t="s">
        <v>2288</v>
      </c>
      <c r="D2887" s="5" t="s">
        <v>2944</v>
      </c>
      <c r="E2887" s="20">
        <v>1.0</v>
      </c>
      <c r="F2887" s="19">
        <v>1.0</v>
      </c>
      <c r="G2887" s="19">
        <v>1.0</v>
      </c>
      <c r="H2887" s="3">
        <v>1.0</v>
      </c>
    </row>
    <row r="2888">
      <c r="C2888" s="24" t="s">
        <v>2290</v>
      </c>
      <c r="D2888" s="5" t="s">
        <v>2945</v>
      </c>
      <c r="E2888" s="20">
        <v>1.0</v>
      </c>
      <c r="F2888" s="19">
        <v>1.0</v>
      </c>
      <c r="G2888" s="19">
        <v>1.0</v>
      </c>
      <c r="H2888" s="3">
        <v>1.0</v>
      </c>
    </row>
    <row r="2889">
      <c r="C2889" s="24" t="s">
        <v>2292</v>
      </c>
      <c r="D2889" s="5" t="s">
        <v>2946</v>
      </c>
      <c r="E2889" s="20">
        <v>1.0</v>
      </c>
      <c r="F2889" s="19">
        <v>1.0</v>
      </c>
      <c r="G2889" s="19">
        <v>1.0</v>
      </c>
      <c r="H2889" s="3">
        <v>1.0</v>
      </c>
    </row>
    <row r="2890">
      <c r="C2890" s="24" t="s">
        <v>2294</v>
      </c>
      <c r="D2890" s="5" t="s">
        <v>2947</v>
      </c>
      <c r="E2890" s="20">
        <v>1.0</v>
      </c>
      <c r="F2890" s="19">
        <v>1.0</v>
      </c>
      <c r="G2890" s="19">
        <v>1.0</v>
      </c>
      <c r="H2890" s="3">
        <v>1.0</v>
      </c>
    </row>
    <row r="2891">
      <c r="C2891" s="24" t="s">
        <v>2296</v>
      </c>
      <c r="D2891" s="5" t="s">
        <v>2948</v>
      </c>
      <c r="E2891" s="20">
        <v>1.0</v>
      </c>
      <c r="F2891" s="19">
        <v>1.0</v>
      </c>
      <c r="G2891" s="19">
        <v>1.0</v>
      </c>
      <c r="H2891" s="3">
        <v>1.0</v>
      </c>
    </row>
    <row r="2892">
      <c r="C2892" s="24" t="s">
        <v>2298</v>
      </c>
      <c r="D2892" s="5" t="s">
        <v>2949</v>
      </c>
      <c r="E2892" s="20">
        <v>1.0</v>
      </c>
      <c r="F2892" s="19">
        <v>1.0</v>
      </c>
      <c r="G2892" s="19">
        <v>1.0</v>
      </c>
      <c r="H2892" s="3">
        <v>1.0</v>
      </c>
    </row>
    <row r="2893">
      <c r="C2893" s="24" t="s">
        <v>2300</v>
      </c>
      <c r="D2893" s="5" t="s">
        <v>2950</v>
      </c>
      <c r="E2893" s="20">
        <v>1.0</v>
      </c>
      <c r="F2893" s="19">
        <v>1.0</v>
      </c>
      <c r="G2893" s="19">
        <v>1.0</v>
      </c>
      <c r="H2893" s="3">
        <v>1.0</v>
      </c>
    </row>
    <row r="2894">
      <c r="C2894" s="24" t="s">
        <v>2302</v>
      </c>
      <c r="D2894" s="5" t="s">
        <v>2951</v>
      </c>
      <c r="E2894" s="20">
        <v>2.0</v>
      </c>
      <c r="F2894" s="19">
        <v>2.0</v>
      </c>
      <c r="G2894" s="19">
        <v>2.0</v>
      </c>
      <c r="H2894" s="3">
        <v>2.0</v>
      </c>
    </row>
    <row r="2895">
      <c r="C2895" s="24" t="s">
        <v>2304</v>
      </c>
      <c r="D2895" s="5" t="s">
        <v>2952</v>
      </c>
      <c r="E2895" s="20">
        <v>2.0</v>
      </c>
      <c r="F2895" s="19">
        <v>2.0</v>
      </c>
      <c r="G2895" s="19">
        <v>2.0</v>
      </c>
      <c r="H2895" s="3">
        <v>2.0</v>
      </c>
    </row>
    <row r="2896">
      <c r="C2896" s="24" t="s">
        <v>2306</v>
      </c>
      <c r="D2896" s="5" t="s">
        <v>2953</v>
      </c>
      <c r="E2896" s="20">
        <v>2.0</v>
      </c>
      <c r="F2896" s="19">
        <v>2.0</v>
      </c>
      <c r="G2896" s="19">
        <v>2.0</v>
      </c>
      <c r="H2896" s="3">
        <v>2.0</v>
      </c>
    </row>
    <row r="2897">
      <c r="C2897" s="24" t="s">
        <v>2308</v>
      </c>
      <c r="D2897" s="5" t="s">
        <v>2954</v>
      </c>
      <c r="E2897" s="20">
        <v>2.0</v>
      </c>
      <c r="F2897" s="19">
        <v>2.0</v>
      </c>
      <c r="G2897" s="19">
        <v>2.0</v>
      </c>
      <c r="H2897" s="3">
        <v>2.0</v>
      </c>
    </row>
    <row r="2898">
      <c r="C2898" s="24" t="s">
        <v>2310</v>
      </c>
      <c r="D2898" s="5" t="s">
        <v>2955</v>
      </c>
      <c r="E2898" s="20">
        <v>0.0</v>
      </c>
      <c r="F2898" s="19">
        <v>0.0</v>
      </c>
      <c r="G2898" s="19">
        <v>0.0</v>
      </c>
      <c r="H2898" s="3">
        <v>0.0</v>
      </c>
    </row>
    <row r="2899">
      <c r="C2899" s="24" t="s">
        <v>2312</v>
      </c>
      <c r="D2899" s="5" t="s">
        <v>2956</v>
      </c>
      <c r="E2899" s="20">
        <v>0.0</v>
      </c>
      <c r="F2899" s="19">
        <v>0.0</v>
      </c>
      <c r="G2899" s="19">
        <v>0.0</v>
      </c>
      <c r="H2899" s="3">
        <v>0.0</v>
      </c>
    </row>
    <row r="2900">
      <c r="B2900" s="3" t="s">
        <v>77</v>
      </c>
      <c r="C2900" s="24" t="s">
        <v>2282</v>
      </c>
      <c r="D2900" s="5" t="s">
        <v>2957</v>
      </c>
      <c r="E2900" s="20">
        <v>1.0</v>
      </c>
      <c r="F2900" s="19">
        <v>1.0</v>
      </c>
      <c r="G2900" s="19">
        <v>1.0</v>
      </c>
      <c r="H2900" s="3">
        <v>1.0</v>
      </c>
    </row>
    <row r="2901">
      <c r="C2901" s="24" t="s">
        <v>2284</v>
      </c>
      <c r="D2901" s="5" t="s">
        <v>2958</v>
      </c>
      <c r="E2901" s="20">
        <v>1.0</v>
      </c>
      <c r="F2901" s="19">
        <v>1.0</v>
      </c>
      <c r="G2901" s="19">
        <v>1.0</v>
      </c>
      <c r="H2901" s="3">
        <v>1.0</v>
      </c>
    </row>
    <row r="2902">
      <c r="C2902" s="24" t="s">
        <v>2286</v>
      </c>
      <c r="D2902" s="5" t="s">
        <v>2959</v>
      </c>
      <c r="E2902" s="20">
        <v>1.0</v>
      </c>
      <c r="F2902" s="19">
        <v>1.0</v>
      </c>
      <c r="G2902" s="19">
        <v>1.0</v>
      </c>
      <c r="H2902" s="3">
        <v>1.0</v>
      </c>
    </row>
    <row r="2903">
      <c r="C2903" s="24" t="s">
        <v>2288</v>
      </c>
      <c r="D2903" s="5" t="s">
        <v>2960</v>
      </c>
      <c r="E2903" s="20">
        <v>0.0</v>
      </c>
      <c r="F2903" s="19">
        <v>0.0</v>
      </c>
      <c r="G2903" s="19">
        <v>0.0</v>
      </c>
      <c r="H2903" s="3">
        <v>0.0</v>
      </c>
    </row>
    <row r="2904">
      <c r="C2904" s="24" t="s">
        <v>2290</v>
      </c>
      <c r="D2904" s="5" t="s">
        <v>2961</v>
      </c>
      <c r="E2904" s="20">
        <v>1.0</v>
      </c>
      <c r="F2904" s="19">
        <v>1.0</v>
      </c>
      <c r="G2904" s="16">
        <v>0.0</v>
      </c>
      <c r="H2904" s="3">
        <v>1.0</v>
      </c>
    </row>
    <row r="2905">
      <c r="C2905" s="24" t="s">
        <v>2292</v>
      </c>
      <c r="D2905" s="5" t="s">
        <v>2962</v>
      </c>
      <c r="E2905" s="20">
        <v>1.0</v>
      </c>
      <c r="F2905" s="19">
        <v>1.0</v>
      </c>
      <c r="G2905" s="19">
        <v>1.0</v>
      </c>
      <c r="H2905" s="3">
        <v>1.0</v>
      </c>
    </row>
    <row r="2906">
      <c r="C2906" s="24" t="s">
        <v>2294</v>
      </c>
      <c r="D2906" s="5" t="s">
        <v>2963</v>
      </c>
      <c r="E2906" s="20">
        <v>2.0</v>
      </c>
      <c r="F2906" s="19">
        <v>2.0</v>
      </c>
      <c r="G2906" s="19">
        <v>2.0</v>
      </c>
      <c r="H2906" s="3">
        <v>2.0</v>
      </c>
    </row>
    <row r="2907">
      <c r="C2907" s="24" t="s">
        <v>2296</v>
      </c>
      <c r="D2907" s="5" t="s">
        <v>2964</v>
      </c>
      <c r="E2907" s="20">
        <v>2.0</v>
      </c>
      <c r="F2907" s="19">
        <v>2.0</v>
      </c>
      <c r="G2907" s="19">
        <v>2.0</v>
      </c>
      <c r="H2907" s="3">
        <v>2.0</v>
      </c>
    </row>
    <row r="2908">
      <c r="C2908" s="24" t="s">
        <v>2298</v>
      </c>
      <c r="D2908" s="5" t="s">
        <v>2965</v>
      </c>
      <c r="E2908" s="20">
        <v>0.0</v>
      </c>
      <c r="F2908" s="19">
        <v>0.0</v>
      </c>
      <c r="G2908" s="19">
        <v>0.0</v>
      </c>
      <c r="H2908" s="3">
        <v>0.0</v>
      </c>
    </row>
    <row r="2909">
      <c r="C2909" s="24" t="s">
        <v>2300</v>
      </c>
      <c r="D2909" s="5" t="s">
        <v>2966</v>
      </c>
      <c r="E2909" s="20">
        <v>1.0</v>
      </c>
      <c r="F2909" s="19">
        <v>1.0</v>
      </c>
      <c r="G2909" s="19">
        <v>1.0</v>
      </c>
      <c r="H2909" s="3">
        <v>1.0</v>
      </c>
    </row>
    <row r="2910">
      <c r="C2910" s="24" t="s">
        <v>2302</v>
      </c>
      <c r="D2910" s="5" t="s">
        <v>2967</v>
      </c>
      <c r="E2910" s="20">
        <v>1.0</v>
      </c>
      <c r="F2910" s="19">
        <v>1.0</v>
      </c>
      <c r="G2910" s="19">
        <v>1.0</v>
      </c>
      <c r="H2910" s="3">
        <v>1.0</v>
      </c>
    </row>
    <row r="2911">
      <c r="C2911" s="24" t="s">
        <v>2304</v>
      </c>
      <c r="D2911" s="5" t="s">
        <v>2968</v>
      </c>
      <c r="E2911" s="23">
        <v>2.0</v>
      </c>
      <c r="F2911" s="19">
        <v>1.0</v>
      </c>
      <c r="G2911" s="19">
        <v>1.0</v>
      </c>
      <c r="H2911" s="3">
        <v>1.0</v>
      </c>
    </row>
    <row r="2912">
      <c r="C2912" s="24" t="s">
        <v>2306</v>
      </c>
      <c r="D2912" s="5" t="s">
        <v>2969</v>
      </c>
      <c r="E2912" s="20">
        <v>1.0</v>
      </c>
      <c r="F2912" s="19">
        <v>1.0</v>
      </c>
      <c r="G2912" s="19">
        <v>1.0</v>
      </c>
      <c r="H2912" s="3">
        <v>1.0</v>
      </c>
    </row>
    <row r="2913">
      <c r="C2913" s="24" t="s">
        <v>2308</v>
      </c>
      <c r="D2913" s="5" t="s">
        <v>2970</v>
      </c>
      <c r="E2913" s="20">
        <v>2.0</v>
      </c>
      <c r="F2913" s="19">
        <v>2.0</v>
      </c>
      <c r="G2913" s="19">
        <v>2.0</v>
      </c>
      <c r="H2913" s="3">
        <v>2.0</v>
      </c>
    </row>
    <row r="2914">
      <c r="C2914" s="24" t="s">
        <v>2310</v>
      </c>
      <c r="D2914" s="5" t="s">
        <v>2971</v>
      </c>
      <c r="E2914" s="20">
        <v>2.0</v>
      </c>
      <c r="F2914" s="19">
        <v>2.0</v>
      </c>
      <c r="G2914" s="19">
        <v>2.0</v>
      </c>
      <c r="H2914" s="3">
        <v>2.0</v>
      </c>
    </row>
    <row r="2915">
      <c r="C2915" s="24" t="s">
        <v>2312</v>
      </c>
      <c r="D2915" s="5" t="s">
        <v>2972</v>
      </c>
      <c r="E2915" s="20">
        <v>2.0</v>
      </c>
      <c r="F2915" s="19">
        <v>2.0</v>
      </c>
      <c r="G2915" s="19">
        <v>2.0</v>
      </c>
      <c r="H2915" s="3">
        <v>2.0</v>
      </c>
    </row>
    <row r="2916">
      <c r="C2916" s="24" t="s">
        <v>2314</v>
      </c>
      <c r="D2916" s="5" t="s">
        <v>2973</v>
      </c>
      <c r="E2916" s="20">
        <v>0.0</v>
      </c>
      <c r="F2916" s="19">
        <v>0.0</v>
      </c>
      <c r="G2916" s="19">
        <v>0.0</v>
      </c>
      <c r="H2916" s="3">
        <v>0.0</v>
      </c>
    </row>
    <row r="2917">
      <c r="C2917" s="24" t="s">
        <v>2316</v>
      </c>
      <c r="D2917" s="5" t="s">
        <v>2974</v>
      </c>
      <c r="E2917" s="20">
        <v>0.0</v>
      </c>
      <c r="F2917" s="19">
        <v>0.0</v>
      </c>
      <c r="G2917" s="16">
        <v>1.0</v>
      </c>
      <c r="H2917" s="3">
        <v>0.0</v>
      </c>
    </row>
    <row r="2918">
      <c r="C2918" s="24" t="s">
        <v>2318</v>
      </c>
      <c r="D2918" s="5" t="s">
        <v>2975</v>
      </c>
      <c r="E2918" s="20">
        <v>2.0</v>
      </c>
      <c r="F2918" s="19">
        <v>2.0</v>
      </c>
      <c r="G2918" s="19">
        <v>2.0</v>
      </c>
      <c r="H2918" s="3">
        <v>2.0</v>
      </c>
    </row>
    <row r="2919">
      <c r="C2919" s="24" t="s">
        <v>2320</v>
      </c>
      <c r="D2919" s="5" t="s">
        <v>2976</v>
      </c>
      <c r="E2919" s="20">
        <v>1.0</v>
      </c>
      <c r="F2919" s="19">
        <v>1.0</v>
      </c>
      <c r="G2919" s="19">
        <v>1.0</v>
      </c>
      <c r="H2919" s="3">
        <v>1.0</v>
      </c>
    </row>
    <row r="2920">
      <c r="C2920" s="24" t="s">
        <v>2322</v>
      </c>
      <c r="D2920" s="5" t="s">
        <v>2977</v>
      </c>
      <c r="E2920" s="20">
        <v>1.0</v>
      </c>
      <c r="F2920" s="19">
        <v>1.0</v>
      </c>
      <c r="G2920" s="19">
        <v>1.0</v>
      </c>
      <c r="H2920" s="3">
        <v>1.0</v>
      </c>
    </row>
    <row r="2921">
      <c r="A2921" s="3">
        <v>21.0</v>
      </c>
      <c r="B2921" s="3" t="s">
        <v>8</v>
      </c>
      <c r="C2921" s="24" t="s">
        <v>2282</v>
      </c>
      <c r="D2921" s="5" t="s">
        <v>2978</v>
      </c>
      <c r="E2921" s="20">
        <v>0.0</v>
      </c>
      <c r="F2921" s="19">
        <v>0.0</v>
      </c>
      <c r="G2921" s="19">
        <v>0.0</v>
      </c>
      <c r="H2921" s="3">
        <v>0.0</v>
      </c>
    </row>
    <row r="2922">
      <c r="C2922" s="24" t="s">
        <v>2284</v>
      </c>
      <c r="D2922" s="5" t="s">
        <v>2979</v>
      </c>
      <c r="E2922" s="20">
        <v>1.0</v>
      </c>
      <c r="F2922" s="19">
        <v>1.0</v>
      </c>
      <c r="G2922" s="19">
        <v>1.0</v>
      </c>
      <c r="H2922" s="3">
        <v>1.0</v>
      </c>
    </row>
    <row r="2923">
      <c r="C2923" s="24" t="s">
        <v>2286</v>
      </c>
      <c r="D2923" s="5" t="s">
        <v>2980</v>
      </c>
      <c r="E2923" s="20">
        <v>1.0</v>
      </c>
      <c r="F2923" s="19">
        <v>1.0</v>
      </c>
      <c r="G2923" s="19">
        <v>1.0</v>
      </c>
      <c r="H2923" s="3">
        <v>1.0</v>
      </c>
    </row>
    <row r="2924">
      <c r="C2924" s="24" t="s">
        <v>2288</v>
      </c>
      <c r="D2924" s="5" t="s">
        <v>2981</v>
      </c>
      <c r="E2924" s="20">
        <v>1.0</v>
      </c>
      <c r="F2924" s="19">
        <v>1.0</v>
      </c>
      <c r="G2924" s="19">
        <v>1.0</v>
      </c>
      <c r="H2924" s="3">
        <v>1.0</v>
      </c>
    </row>
    <row r="2925">
      <c r="C2925" s="24" t="s">
        <v>2290</v>
      </c>
      <c r="D2925" s="26" t="s">
        <v>2982</v>
      </c>
      <c r="E2925" s="20">
        <v>1.0</v>
      </c>
      <c r="F2925" s="19">
        <v>1.0</v>
      </c>
      <c r="G2925" s="19">
        <v>1.0</v>
      </c>
      <c r="H2925" s="3">
        <v>1.0</v>
      </c>
    </row>
    <row r="2926">
      <c r="C2926" s="24" t="s">
        <v>2292</v>
      </c>
      <c r="D2926" s="5" t="s">
        <v>2983</v>
      </c>
      <c r="E2926" s="20">
        <v>2.0</v>
      </c>
      <c r="F2926" s="19">
        <v>2.0</v>
      </c>
      <c r="G2926" s="19">
        <v>2.0</v>
      </c>
      <c r="H2926" s="3">
        <v>2.0</v>
      </c>
    </row>
    <row r="2927">
      <c r="C2927" s="24" t="s">
        <v>2294</v>
      </c>
      <c r="D2927" s="5" t="s">
        <v>2984</v>
      </c>
      <c r="E2927" s="20">
        <v>0.0</v>
      </c>
      <c r="F2927" s="19">
        <v>0.0</v>
      </c>
      <c r="G2927" s="19">
        <v>0.0</v>
      </c>
      <c r="H2927" s="3">
        <v>0.0</v>
      </c>
    </row>
    <row r="2928">
      <c r="C2928" s="24" t="s">
        <v>2296</v>
      </c>
      <c r="D2928" s="5" t="s">
        <v>2985</v>
      </c>
      <c r="E2928" s="20">
        <v>1.0</v>
      </c>
      <c r="F2928" s="19">
        <v>1.0</v>
      </c>
      <c r="G2928" s="19">
        <v>1.0</v>
      </c>
      <c r="H2928" s="3">
        <v>1.0</v>
      </c>
    </row>
    <row r="2929">
      <c r="C2929" s="24" t="s">
        <v>2298</v>
      </c>
      <c r="D2929" s="5" t="s">
        <v>2986</v>
      </c>
      <c r="E2929" s="20">
        <v>0.0</v>
      </c>
      <c r="F2929" s="19">
        <v>0.0</v>
      </c>
      <c r="G2929" s="19">
        <v>0.0</v>
      </c>
      <c r="H2929" s="3">
        <v>0.0</v>
      </c>
    </row>
    <row r="2930">
      <c r="C2930" s="24" t="s">
        <v>2300</v>
      </c>
      <c r="D2930" s="5" t="s">
        <v>2987</v>
      </c>
      <c r="E2930" s="20">
        <v>2.0</v>
      </c>
      <c r="F2930" s="19">
        <v>2.0</v>
      </c>
      <c r="G2930" s="19">
        <v>2.0</v>
      </c>
      <c r="H2930" s="3">
        <v>2.0</v>
      </c>
    </row>
    <row r="2931">
      <c r="C2931" s="24" t="s">
        <v>2302</v>
      </c>
      <c r="D2931" s="5" t="s">
        <v>2988</v>
      </c>
      <c r="E2931" s="20">
        <v>1.0</v>
      </c>
      <c r="F2931" s="19">
        <v>1.0</v>
      </c>
      <c r="G2931" s="19">
        <v>1.0</v>
      </c>
      <c r="H2931" s="3">
        <v>1.0</v>
      </c>
    </row>
    <row r="2932">
      <c r="C2932" s="24" t="s">
        <v>2304</v>
      </c>
      <c r="D2932" s="5" t="s">
        <v>2989</v>
      </c>
      <c r="E2932" s="20">
        <v>1.0</v>
      </c>
      <c r="F2932" s="19">
        <v>1.0</v>
      </c>
      <c r="G2932" s="19">
        <v>1.0</v>
      </c>
      <c r="H2932" s="3">
        <v>1.0</v>
      </c>
    </row>
    <row r="2933">
      <c r="C2933" s="24" t="s">
        <v>2306</v>
      </c>
      <c r="D2933" s="5" t="s">
        <v>2990</v>
      </c>
      <c r="E2933" s="20">
        <v>1.0</v>
      </c>
      <c r="F2933" s="19">
        <v>1.0</v>
      </c>
      <c r="G2933" s="16">
        <v>2.0</v>
      </c>
      <c r="H2933" s="3">
        <v>1.0</v>
      </c>
    </row>
    <row r="2934">
      <c r="C2934" s="24" t="s">
        <v>2308</v>
      </c>
      <c r="D2934" s="5" t="s">
        <v>2991</v>
      </c>
      <c r="E2934" s="23">
        <v>0.0</v>
      </c>
      <c r="F2934" s="16">
        <v>1.0</v>
      </c>
      <c r="G2934" s="16">
        <v>2.0</v>
      </c>
      <c r="H2934" s="3">
        <v>0.0</v>
      </c>
    </row>
    <row r="2935">
      <c r="C2935" s="24" t="s">
        <v>2310</v>
      </c>
      <c r="D2935" s="5" t="s">
        <v>2992</v>
      </c>
      <c r="E2935" s="20">
        <v>2.0</v>
      </c>
      <c r="F2935" s="19">
        <v>2.0</v>
      </c>
      <c r="G2935" s="19">
        <v>2.0</v>
      </c>
      <c r="H2935" s="3">
        <v>2.0</v>
      </c>
    </row>
    <row r="2936">
      <c r="C2936" s="24" t="s">
        <v>2312</v>
      </c>
      <c r="D2936" s="5" t="s">
        <v>2993</v>
      </c>
      <c r="E2936" s="20">
        <v>2.0</v>
      </c>
      <c r="F2936" s="19">
        <v>2.0</v>
      </c>
      <c r="G2936" s="19">
        <v>2.0</v>
      </c>
      <c r="H2936" s="3">
        <v>2.0</v>
      </c>
    </row>
    <row r="2937">
      <c r="C2937" s="24" t="s">
        <v>2314</v>
      </c>
      <c r="D2937" s="5" t="s">
        <v>2994</v>
      </c>
      <c r="E2937" s="20">
        <v>0.0</v>
      </c>
      <c r="F2937" s="19">
        <v>0.0</v>
      </c>
      <c r="G2937" s="19">
        <v>0.0</v>
      </c>
      <c r="H2937" s="3">
        <v>0.0</v>
      </c>
    </row>
    <row r="2938">
      <c r="C2938" s="24" t="s">
        <v>2316</v>
      </c>
      <c r="D2938" s="5" t="s">
        <v>2995</v>
      </c>
      <c r="E2938" s="20">
        <v>2.0</v>
      </c>
      <c r="F2938" s="19">
        <v>2.0</v>
      </c>
      <c r="G2938" s="19">
        <v>2.0</v>
      </c>
      <c r="H2938" s="3">
        <v>2.0</v>
      </c>
    </row>
    <row r="2939">
      <c r="C2939" s="24" t="s">
        <v>2318</v>
      </c>
      <c r="D2939" s="5" t="s">
        <v>2996</v>
      </c>
      <c r="E2939" s="20">
        <v>2.0</v>
      </c>
      <c r="F2939" s="19">
        <v>2.0</v>
      </c>
      <c r="G2939" s="19">
        <v>2.0</v>
      </c>
      <c r="H2939" s="3">
        <v>2.0</v>
      </c>
    </row>
    <row r="2940">
      <c r="C2940" s="24" t="s">
        <v>2320</v>
      </c>
      <c r="D2940" s="5" t="s">
        <v>2997</v>
      </c>
      <c r="E2940" s="20">
        <v>2.0</v>
      </c>
      <c r="F2940" s="19">
        <v>2.0</v>
      </c>
      <c r="G2940" s="19">
        <v>2.0</v>
      </c>
      <c r="H2940" s="3">
        <v>2.0</v>
      </c>
    </row>
    <row r="2941">
      <c r="C2941" s="24" t="s">
        <v>2322</v>
      </c>
      <c r="D2941" s="5" t="s">
        <v>2998</v>
      </c>
      <c r="E2941" s="20">
        <v>1.0</v>
      </c>
      <c r="F2941" s="19">
        <v>1.0</v>
      </c>
      <c r="G2941" s="19">
        <v>1.0</v>
      </c>
      <c r="H2941" s="3">
        <v>1.0</v>
      </c>
    </row>
    <row r="2942">
      <c r="C2942" s="24" t="s">
        <v>2324</v>
      </c>
      <c r="D2942" s="5" t="s">
        <v>2999</v>
      </c>
      <c r="E2942" s="20">
        <v>0.0</v>
      </c>
      <c r="F2942" s="19">
        <v>0.0</v>
      </c>
      <c r="G2942" s="19">
        <v>0.0</v>
      </c>
      <c r="H2942" s="3">
        <v>0.0</v>
      </c>
    </row>
    <row r="2943">
      <c r="C2943" s="24" t="s">
        <v>2326</v>
      </c>
      <c r="D2943" s="5" t="s">
        <v>3000</v>
      </c>
      <c r="E2943" s="20">
        <v>0.0</v>
      </c>
      <c r="F2943" s="19">
        <v>0.0</v>
      </c>
      <c r="G2943" s="19">
        <v>0.0</v>
      </c>
      <c r="H2943" s="3">
        <v>0.0</v>
      </c>
    </row>
    <row r="2944">
      <c r="C2944" s="24" t="s">
        <v>2328</v>
      </c>
      <c r="D2944" s="5" t="s">
        <v>3001</v>
      </c>
      <c r="E2944" s="20">
        <v>2.0</v>
      </c>
      <c r="F2944" s="19">
        <v>2.0</v>
      </c>
      <c r="G2944" s="19">
        <v>2.0</v>
      </c>
      <c r="H2944" s="3">
        <v>2.0</v>
      </c>
    </row>
    <row r="2945">
      <c r="C2945" s="24" t="s">
        <v>2330</v>
      </c>
      <c r="D2945" s="5" t="s">
        <v>3002</v>
      </c>
      <c r="E2945" s="20">
        <v>0.0</v>
      </c>
      <c r="F2945" s="19">
        <v>0.0</v>
      </c>
      <c r="G2945" s="19">
        <v>0.0</v>
      </c>
      <c r="H2945" s="3">
        <v>0.0</v>
      </c>
    </row>
    <row r="2946">
      <c r="B2946" s="3" t="s">
        <v>30</v>
      </c>
      <c r="C2946" s="24" t="s">
        <v>2282</v>
      </c>
      <c r="D2946" s="5" t="s">
        <v>3003</v>
      </c>
      <c r="E2946" s="23">
        <v>1.0</v>
      </c>
      <c r="F2946" s="19">
        <v>2.0</v>
      </c>
      <c r="G2946" s="19">
        <v>2.0</v>
      </c>
      <c r="H2946" s="3">
        <v>2.0</v>
      </c>
    </row>
    <row r="2947">
      <c r="C2947" s="24" t="s">
        <v>2284</v>
      </c>
      <c r="D2947" s="5" t="s">
        <v>3004</v>
      </c>
      <c r="E2947" s="20">
        <v>1.0</v>
      </c>
      <c r="F2947" s="19">
        <v>1.0</v>
      </c>
      <c r="G2947" s="19">
        <v>1.0</v>
      </c>
      <c r="H2947" s="3">
        <v>1.0</v>
      </c>
    </row>
    <row r="2948">
      <c r="C2948" s="24" t="s">
        <v>2286</v>
      </c>
      <c r="D2948" s="5" t="s">
        <v>3005</v>
      </c>
      <c r="E2948" s="20">
        <v>1.0</v>
      </c>
      <c r="F2948" s="19">
        <v>1.0</v>
      </c>
      <c r="G2948" s="19">
        <v>1.0</v>
      </c>
      <c r="H2948" s="3">
        <v>1.0</v>
      </c>
    </row>
    <row r="2949">
      <c r="C2949" s="24" t="s">
        <v>2288</v>
      </c>
      <c r="D2949" s="5" t="s">
        <v>3006</v>
      </c>
      <c r="E2949" s="20">
        <v>2.0</v>
      </c>
      <c r="F2949" s="19">
        <v>2.0</v>
      </c>
      <c r="G2949" s="19">
        <v>2.0</v>
      </c>
      <c r="H2949" s="3">
        <v>2.0</v>
      </c>
    </row>
    <row r="2950">
      <c r="C2950" s="24" t="s">
        <v>2290</v>
      </c>
      <c r="D2950" s="5" t="s">
        <v>3007</v>
      </c>
      <c r="E2950" s="20">
        <v>2.0</v>
      </c>
      <c r="F2950" s="19">
        <v>2.0</v>
      </c>
      <c r="G2950" s="19">
        <v>2.0</v>
      </c>
      <c r="H2950" s="3">
        <v>2.0</v>
      </c>
    </row>
    <row r="2951">
      <c r="C2951" s="24" t="s">
        <v>2292</v>
      </c>
      <c r="D2951" s="5" t="s">
        <v>3008</v>
      </c>
      <c r="E2951" s="20">
        <v>1.0</v>
      </c>
      <c r="F2951" s="19">
        <v>1.0</v>
      </c>
      <c r="G2951" s="19">
        <v>1.0</v>
      </c>
      <c r="H2951" s="3">
        <v>1.0</v>
      </c>
    </row>
    <row r="2952">
      <c r="C2952" s="24" t="s">
        <v>2294</v>
      </c>
      <c r="D2952" s="5" t="s">
        <v>3009</v>
      </c>
      <c r="E2952" s="23">
        <v>1.0</v>
      </c>
      <c r="F2952" s="19">
        <v>2.0</v>
      </c>
      <c r="G2952" s="19">
        <v>2.0</v>
      </c>
      <c r="H2952" s="3">
        <v>2.0</v>
      </c>
    </row>
    <row r="2953">
      <c r="B2953" s="3" t="s">
        <v>77</v>
      </c>
      <c r="C2953" s="24" t="s">
        <v>2282</v>
      </c>
      <c r="D2953" s="5" t="s">
        <v>3010</v>
      </c>
      <c r="E2953" s="20">
        <v>2.0</v>
      </c>
      <c r="F2953" s="19">
        <v>2.0</v>
      </c>
      <c r="G2953" s="19">
        <v>2.0</v>
      </c>
      <c r="H2953" s="3">
        <v>2.0</v>
      </c>
    </row>
    <row r="2954">
      <c r="C2954" s="24" t="s">
        <v>2284</v>
      </c>
      <c r="D2954" s="5" t="s">
        <v>3011</v>
      </c>
      <c r="E2954" s="20">
        <v>2.0</v>
      </c>
      <c r="F2954" s="19">
        <v>2.0</v>
      </c>
      <c r="G2954" s="19">
        <v>2.0</v>
      </c>
      <c r="H2954" s="3">
        <v>2.0</v>
      </c>
    </row>
    <row r="2955">
      <c r="C2955" s="24" t="s">
        <v>2286</v>
      </c>
      <c r="D2955" s="5" t="s">
        <v>3012</v>
      </c>
      <c r="E2955" s="20">
        <v>1.0</v>
      </c>
      <c r="F2955" s="19">
        <v>1.0</v>
      </c>
      <c r="G2955" s="19">
        <v>1.0</v>
      </c>
      <c r="H2955" s="3">
        <v>1.0</v>
      </c>
    </row>
    <row r="2956">
      <c r="C2956" s="24" t="s">
        <v>2288</v>
      </c>
      <c r="D2956" s="5" t="s">
        <v>3013</v>
      </c>
      <c r="E2956" s="20">
        <v>2.0</v>
      </c>
      <c r="F2956" s="19">
        <v>2.0</v>
      </c>
      <c r="G2956" s="19">
        <v>2.0</v>
      </c>
      <c r="H2956" s="3">
        <v>2.0</v>
      </c>
    </row>
    <row r="2957">
      <c r="C2957" s="24" t="s">
        <v>2290</v>
      </c>
      <c r="D2957" s="5" t="s">
        <v>3014</v>
      </c>
      <c r="E2957" s="20">
        <v>1.0</v>
      </c>
      <c r="F2957" s="19">
        <v>1.0</v>
      </c>
      <c r="G2957" s="19">
        <v>1.0</v>
      </c>
      <c r="H2957" s="3">
        <v>1.0</v>
      </c>
    </row>
    <row r="2958">
      <c r="C2958" s="24" t="s">
        <v>2292</v>
      </c>
      <c r="D2958" s="5" t="s">
        <v>3015</v>
      </c>
      <c r="E2958" s="20">
        <v>2.0</v>
      </c>
      <c r="F2958" s="19">
        <v>2.0</v>
      </c>
      <c r="G2958" s="19">
        <v>2.0</v>
      </c>
      <c r="H2958" s="3">
        <v>2.0</v>
      </c>
    </row>
    <row r="2959">
      <c r="C2959" s="24" t="s">
        <v>2294</v>
      </c>
      <c r="D2959" s="5" t="s">
        <v>3016</v>
      </c>
      <c r="E2959" s="20">
        <v>2.0</v>
      </c>
      <c r="F2959" s="19">
        <v>2.0</v>
      </c>
      <c r="G2959" s="19">
        <v>2.0</v>
      </c>
      <c r="H2959" s="3">
        <v>2.0</v>
      </c>
    </row>
    <row r="2960">
      <c r="C2960" s="24" t="s">
        <v>2296</v>
      </c>
      <c r="D2960" s="5" t="s">
        <v>3017</v>
      </c>
      <c r="E2960" s="20">
        <v>2.0</v>
      </c>
      <c r="F2960" s="19">
        <v>2.0</v>
      </c>
      <c r="G2960" s="19">
        <v>2.0</v>
      </c>
      <c r="H2960" s="3">
        <v>2.0</v>
      </c>
    </row>
    <row r="2961">
      <c r="C2961" s="24" t="s">
        <v>2298</v>
      </c>
      <c r="D2961" s="5" t="s">
        <v>3018</v>
      </c>
      <c r="E2961" s="20">
        <v>1.0</v>
      </c>
      <c r="F2961" s="19">
        <v>1.0</v>
      </c>
      <c r="G2961" s="19">
        <v>1.0</v>
      </c>
      <c r="H2961" s="3">
        <v>1.0</v>
      </c>
    </row>
    <row r="2962">
      <c r="B2962" s="3" t="s">
        <v>106</v>
      </c>
      <c r="C2962" s="24" t="s">
        <v>2282</v>
      </c>
      <c r="D2962" s="10" t="s">
        <v>3019</v>
      </c>
      <c r="E2962" s="20">
        <v>2.0</v>
      </c>
      <c r="F2962" s="19">
        <v>2.0</v>
      </c>
      <c r="G2962" s="19">
        <v>2.0</v>
      </c>
      <c r="H2962" s="3">
        <v>2.0</v>
      </c>
    </row>
    <row r="2963">
      <c r="C2963" s="24" t="s">
        <v>2284</v>
      </c>
      <c r="D2963" s="10" t="s">
        <v>3020</v>
      </c>
      <c r="E2963" s="20">
        <v>1.0</v>
      </c>
      <c r="F2963" s="19">
        <v>1.0</v>
      </c>
      <c r="G2963" s="16">
        <v>2.0</v>
      </c>
      <c r="H2963" s="3">
        <v>1.0</v>
      </c>
    </row>
    <row r="2964">
      <c r="C2964" s="24" t="s">
        <v>2286</v>
      </c>
      <c r="D2964" s="10" t="s">
        <v>3021</v>
      </c>
      <c r="E2964" s="20">
        <v>1.0</v>
      </c>
      <c r="F2964" s="19">
        <v>1.0</v>
      </c>
      <c r="G2964" s="19">
        <v>1.0</v>
      </c>
      <c r="H2964" s="3">
        <v>1.0</v>
      </c>
    </row>
    <row r="2965">
      <c r="C2965" s="24" t="s">
        <v>2288</v>
      </c>
      <c r="D2965" s="10" t="s">
        <v>3022</v>
      </c>
      <c r="E2965" s="20">
        <v>1.0</v>
      </c>
      <c r="F2965" s="19">
        <v>1.0</v>
      </c>
      <c r="G2965" s="19">
        <v>1.0</v>
      </c>
      <c r="H2965" s="3">
        <v>1.0</v>
      </c>
    </row>
    <row r="2966">
      <c r="C2966" s="24" t="s">
        <v>2290</v>
      </c>
      <c r="D2966" s="10" t="s">
        <v>3023</v>
      </c>
      <c r="E2966" s="20">
        <v>0.0</v>
      </c>
      <c r="F2966" s="19">
        <v>0.0</v>
      </c>
      <c r="G2966" s="19">
        <v>0.0</v>
      </c>
      <c r="H2966" s="3">
        <v>0.0</v>
      </c>
    </row>
    <row r="2967">
      <c r="C2967" s="24" t="s">
        <v>2292</v>
      </c>
      <c r="D2967" s="10" t="s">
        <v>3024</v>
      </c>
      <c r="E2967" s="20">
        <v>2.0</v>
      </c>
      <c r="F2967" s="19">
        <v>2.0</v>
      </c>
      <c r="G2967" s="19">
        <v>2.0</v>
      </c>
      <c r="H2967" s="3">
        <v>2.0</v>
      </c>
    </row>
    <row r="2968">
      <c r="C2968" s="24" t="s">
        <v>2294</v>
      </c>
      <c r="D2968" s="10" t="s">
        <v>3025</v>
      </c>
      <c r="E2968" s="20">
        <v>2.0</v>
      </c>
      <c r="F2968" s="19">
        <v>2.0</v>
      </c>
      <c r="G2968" s="19">
        <v>2.0</v>
      </c>
      <c r="H2968" s="3">
        <v>2.0</v>
      </c>
    </row>
    <row r="2969">
      <c r="C2969" s="24" t="s">
        <v>2296</v>
      </c>
      <c r="D2969" s="10" t="s">
        <v>3026</v>
      </c>
      <c r="E2969" s="22">
        <v>2.0</v>
      </c>
      <c r="F2969" s="19">
        <v>2.0</v>
      </c>
      <c r="G2969" s="19">
        <v>2.0</v>
      </c>
      <c r="H2969" s="3">
        <v>2.0</v>
      </c>
    </row>
    <row r="2970">
      <c r="C2970" s="24" t="s">
        <v>2298</v>
      </c>
      <c r="D2970" s="10" t="s">
        <v>3027</v>
      </c>
      <c r="E2970" s="23">
        <v>0.0</v>
      </c>
      <c r="F2970" s="19">
        <v>2.0</v>
      </c>
      <c r="G2970" s="19">
        <v>2.0</v>
      </c>
      <c r="H2970" s="3">
        <v>2.0</v>
      </c>
    </row>
    <row r="2971">
      <c r="A2971" s="3">
        <v>22.0</v>
      </c>
      <c r="B2971" s="3" t="s">
        <v>8</v>
      </c>
      <c r="C2971" s="24" t="s">
        <v>2282</v>
      </c>
      <c r="D2971" s="5" t="s">
        <v>3028</v>
      </c>
      <c r="E2971" s="20">
        <v>0.0</v>
      </c>
      <c r="F2971" s="19">
        <v>0.0</v>
      </c>
      <c r="G2971" s="19">
        <v>0.0</v>
      </c>
      <c r="H2971" s="3">
        <v>0.0</v>
      </c>
    </row>
    <row r="2972">
      <c r="C2972" s="24" t="s">
        <v>2284</v>
      </c>
      <c r="D2972" s="5" t="s">
        <v>3029</v>
      </c>
      <c r="E2972" s="20">
        <v>0.0</v>
      </c>
      <c r="F2972" s="19">
        <v>0.0</v>
      </c>
      <c r="G2972" s="19">
        <v>0.0</v>
      </c>
      <c r="H2972" s="3">
        <v>0.0</v>
      </c>
    </row>
    <row r="2973">
      <c r="C2973" s="24" t="s">
        <v>2286</v>
      </c>
      <c r="D2973" s="5" t="s">
        <v>3030</v>
      </c>
      <c r="E2973" s="20">
        <v>0.0</v>
      </c>
      <c r="F2973" s="19">
        <v>0.0</v>
      </c>
      <c r="G2973" s="19">
        <v>0.0</v>
      </c>
      <c r="H2973" s="3">
        <v>0.0</v>
      </c>
    </row>
    <row r="2974">
      <c r="C2974" s="24" t="s">
        <v>2288</v>
      </c>
      <c r="D2974" s="5" t="s">
        <v>3031</v>
      </c>
      <c r="E2974" s="20">
        <v>0.0</v>
      </c>
      <c r="F2974" s="19">
        <v>0.0</v>
      </c>
      <c r="G2974" s="19">
        <v>0.0</v>
      </c>
      <c r="H2974" s="3">
        <v>0.0</v>
      </c>
    </row>
    <row r="2975">
      <c r="C2975" s="24" t="s">
        <v>2290</v>
      </c>
      <c r="D2975" s="5" t="s">
        <v>3032</v>
      </c>
      <c r="E2975" s="20">
        <v>1.0</v>
      </c>
      <c r="F2975" s="19">
        <v>1.0</v>
      </c>
      <c r="G2975" s="19">
        <v>1.0</v>
      </c>
      <c r="H2975" s="3">
        <v>1.0</v>
      </c>
    </row>
    <row r="2976">
      <c r="C2976" s="24" t="s">
        <v>2292</v>
      </c>
      <c r="D2976" s="5" t="s">
        <v>3033</v>
      </c>
      <c r="E2976" s="20">
        <v>1.0</v>
      </c>
      <c r="F2976" s="19">
        <v>1.0</v>
      </c>
      <c r="G2976" s="19">
        <v>1.0</v>
      </c>
      <c r="H2976" s="3">
        <v>1.0</v>
      </c>
    </row>
    <row r="2977">
      <c r="C2977" s="24" t="s">
        <v>2294</v>
      </c>
      <c r="D2977" s="5" t="s">
        <v>3034</v>
      </c>
      <c r="E2977" s="20">
        <v>1.0</v>
      </c>
      <c r="F2977" s="19">
        <v>1.0</v>
      </c>
      <c r="G2977" s="19">
        <v>1.0</v>
      </c>
      <c r="H2977" s="3">
        <v>1.0</v>
      </c>
    </row>
    <row r="2978">
      <c r="C2978" s="24" t="s">
        <v>2296</v>
      </c>
      <c r="D2978" s="5" t="s">
        <v>3035</v>
      </c>
      <c r="E2978" s="20">
        <v>1.0</v>
      </c>
      <c r="F2978" s="19">
        <v>1.0</v>
      </c>
      <c r="G2978" s="19">
        <v>1.0</v>
      </c>
      <c r="H2978" s="3">
        <v>1.0</v>
      </c>
    </row>
    <row r="2979">
      <c r="C2979" s="24" t="s">
        <v>2298</v>
      </c>
      <c r="D2979" s="5" t="s">
        <v>3036</v>
      </c>
      <c r="E2979" s="20">
        <v>1.0</v>
      </c>
      <c r="F2979" s="19">
        <v>1.0</v>
      </c>
      <c r="G2979" s="19">
        <v>1.0</v>
      </c>
      <c r="H2979" s="3">
        <v>1.0</v>
      </c>
    </row>
    <row r="2980">
      <c r="C2980" s="24" t="s">
        <v>2300</v>
      </c>
      <c r="D2980" s="5" t="s">
        <v>3037</v>
      </c>
      <c r="E2980" s="20">
        <v>0.0</v>
      </c>
      <c r="F2980" s="19">
        <v>0.0</v>
      </c>
      <c r="G2980" s="19">
        <v>0.0</v>
      </c>
      <c r="H2980" s="3">
        <v>0.0</v>
      </c>
    </row>
    <row r="2981">
      <c r="C2981" s="24" t="s">
        <v>2302</v>
      </c>
      <c r="D2981" s="5" t="s">
        <v>3038</v>
      </c>
      <c r="E2981" s="20">
        <v>2.0</v>
      </c>
      <c r="F2981" s="19">
        <v>2.0</v>
      </c>
      <c r="G2981" s="19">
        <v>2.0</v>
      </c>
      <c r="H2981" s="3">
        <v>2.0</v>
      </c>
    </row>
    <row r="2982">
      <c r="C2982" s="24" t="s">
        <v>2304</v>
      </c>
      <c r="D2982" s="5" t="s">
        <v>3039</v>
      </c>
      <c r="E2982" s="20">
        <v>0.0</v>
      </c>
      <c r="F2982" s="19">
        <v>0.0</v>
      </c>
      <c r="G2982" s="19">
        <v>0.0</v>
      </c>
      <c r="H2982" s="3">
        <v>0.0</v>
      </c>
    </row>
    <row r="2983">
      <c r="C2983" s="24" t="s">
        <v>2306</v>
      </c>
      <c r="D2983" s="5" t="s">
        <v>3040</v>
      </c>
      <c r="E2983" s="20">
        <v>2.0</v>
      </c>
      <c r="F2983" s="19">
        <v>2.0</v>
      </c>
      <c r="G2983" s="19">
        <v>2.0</v>
      </c>
      <c r="H2983" s="3">
        <v>2.0</v>
      </c>
    </row>
    <row r="2984">
      <c r="C2984" s="24" t="s">
        <v>2308</v>
      </c>
      <c r="D2984" s="5" t="s">
        <v>3041</v>
      </c>
      <c r="E2984" s="20">
        <v>1.0</v>
      </c>
      <c r="F2984" s="19">
        <v>1.0</v>
      </c>
      <c r="G2984" s="19">
        <v>1.0</v>
      </c>
      <c r="H2984" s="3">
        <v>1.0</v>
      </c>
    </row>
    <row r="2985">
      <c r="C2985" s="24" t="s">
        <v>2310</v>
      </c>
      <c r="D2985" s="5" t="s">
        <v>3042</v>
      </c>
      <c r="E2985" s="20">
        <v>1.0</v>
      </c>
      <c r="F2985" s="19">
        <v>1.0</v>
      </c>
      <c r="G2985" s="19">
        <v>1.0</v>
      </c>
      <c r="H2985" s="3">
        <v>1.0</v>
      </c>
    </row>
    <row r="2986">
      <c r="C2986" s="24" t="s">
        <v>2312</v>
      </c>
      <c r="D2986" s="5" t="s">
        <v>3043</v>
      </c>
      <c r="E2986" s="20">
        <v>1.0</v>
      </c>
      <c r="F2986" s="19">
        <v>1.0</v>
      </c>
      <c r="G2986" s="19">
        <v>1.0</v>
      </c>
      <c r="H2986" s="3">
        <v>1.0</v>
      </c>
    </row>
    <row r="2987">
      <c r="C2987" s="24" t="s">
        <v>2314</v>
      </c>
      <c r="D2987" s="5" t="s">
        <v>3044</v>
      </c>
      <c r="E2987" s="20">
        <v>0.0</v>
      </c>
      <c r="F2987" s="19">
        <v>0.0</v>
      </c>
      <c r="G2987" s="19">
        <v>0.0</v>
      </c>
      <c r="H2987" s="3">
        <v>0.0</v>
      </c>
    </row>
    <row r="2988">
      <c r="C2988" s="24" t="s">
        <v>2316</v>
      </c>
      <c r="D2988" s="5" t="s">
        <v>3045</v>
      </c>
      <c r="E2988" s="20">
        <v>0.0</v>
      </c>
      <c r="F2988" s="19">
        <v>0.0</v>
      </c>
      <c r="G2988" s="19">
        <v>0.0</v>
      </c>
      <c r="H2988" s="3">
        <v>0.0</v>
      </c>
    </row>
    <row r="2989">
      <c r="C2989" s="24" t="s">
        <v>2318</v>
      </c>
      <c r="D2989" s="5" t="s">
        <v>3046</v>
      </c>
      <c r="E2989" s="20">
        <v>0.0</v>
      </c>
      <c r="F2989" s="19">
        <v>0.0</v>
      </c>
      <c r="G2989" s="19">
        <v>0.0</v>
      </c>
      <c r="H2989" s="3">
        <v>0.0</v>
      </c>
    </row>
    <row r="2990">
      <c r="C2990" s="24" t="s">
        <v>2320</v>
      </c>
      <c r="D2990" s="5" t="s">
        <v>3047</v>
      </c>
      <c r="E2990" s="20">
        <v>0.0</v>
      </c>
      <c r="F2990" s="19">
        <v>0.0</v>
      </c>
      <c r="G2990" s="19">
        <v>0.0</v>
      </c>
      <c r="H2990" s="3">
        <v>0.0</v>
      </c>
    </row>
    <row r="2991">
      <c r="C2991" s="24" t="s">
        <v>2322</v>
      </c>
      <c r="D2991" s="5" t="s">
        <v>3048</v>
      </c>
      <c r="E2991" s="20">
        <v>0.0</v>
      </c>
      <c r="F2991" s="19">
        <v>0.0</v>
      </c>
      <c r="G2991" s="19">
        <v>0.0</v>
      </c>
      <c r="H2991" s="3">
        <v>0.0</v>
      </c>
    </row>
    <row r="2992">
      <c r="C2992" s="24" t="s">
        <v>2324</v>
      </c>
      <c r="D2992" s="5" t="s">
        <v>3049</v>
      </c>
      <c r="E2992" s="20">
        <v>0.0</v>
      </c>
      <c r="F2992" s="19">
        <v>0.0</v>
      </c>
      <c r="G2992" s="19">
        <v>0.0</v>
      </c>
      <c r="H2992" s="3">
        <v>0.0</v>
      </c>
    </row>
    <row r="2993">
      <c r="C2993" s="24" t="s">
        <v>2326</v>
      </c>
      <c r="D2993" s="5" t="s">
        <v>3050</v>
      </c>
      <c r="E2993" s="20">
        <v>0.0</v>
      </c>
      <c r="F2993" s="19">
        <v>0.0</v>
      </c>
      <c r="G2993" s="19">
        <v>0.0</v>
      </c>
      <c r="H2993" s="3">
        <v>0.0</v>
      </c>
    </row>
    <row r="2994">
      <c r="C2994" s="24" t="s">
        <v>2328</v>
      </c>
      <c r="D2994" s="5" t="s">
        <v>3051</v>
      </c>
      <c r="E2994" s="20">
        <v>1.0</v>
      </c>
      <c r="F2994" s="19">
        <v>1.0</v>
      </c>
      <c r="G2994" s="19">
        <v>1.0</v>
      </c>
      <c r="H2994" s="3">
        <v>1.0</v>
      </c>
    </row>
    <row r="2995">
      <c r="C2995" s="24" t="s">
        <v>2330</v>
      </c>
      <c r="D2995" s="5" t="s">
        <v>3052</v>
      </c>
      <c r="E2995" s="20">
        <v>1.0</v>
      </c>
      <c r="F2995" s="19">
        <v>1.0</v>
      </c>
      <c r="G2995" s="19">
        <v>1.0</v>
      </c>
      <c r="H2995" s="3">
        <v>1.0</v>
      </c>
    </row>
    <row r="2996">
      <c r="C2996" s="24" t="s">
        <v>2332</v>
      </c>
      <c r="D2996" s="5" t="s">
        <v>3053</v>
      </c>
      <c r="E2996" s="20">
        <v>1.0</v>
      </c>
      <c r="F2996" s="19">
        <v>1.0</v>
      </c>
      <c r="G2996" s="19">
        <v>1.0</v>
      </c>
      <c r="H2996" s="3">
        <v>1.0</v>
      </c>
    </row>
    <row r="2997">
      <c r="C2997" s="24" t="s">
        <v>2334</v>
      </c>
      <c r="D2997" s="5" t="s">
        <v>3054</v>
      </c>
      <c r="E2997" s="20">
        <v>1.0</v>
      </c>
      <c r="F2997" s="19">
        <v>1.0</v>
      </c>
      <c r="G2997" s="19">
        <v>1.0</v>
      </c>
      <c r="H2997" s="3">
        <v>1.0</v>
      </c>
    </row>
    <row r="2998">
      <c r="C2998" s="24" t="s">
        <v>2336</v>
      </c>
      <c r="D2998" s="5" t="s">
        <v>3055</v>
      </c>
      <c r="E2998" s="20">
        <v>2.0</v>
      </c>
      <c r="F2998" s="19">
        <v>2.0</v>
      </c>
      <c r="G2998" s="19">
        <v>2.0</v>
      </c>
      <c r="H2998" s="3">
        <v>2.0</v>
      </c>
    </row>
    <row r="2999">
      <c r="C2999" s="24" t="s">
        <v>2338</v>
      </c>
      <c r="D2999" s="5" t="s">
        <v>3056</v>
      </c>
      <c r="E2999" s="20">
        <v>1.0</v>
      </c>
      <c r="F2999" s="19">
        <v>1.0</v>
      </c>
      <c r="G2999" s="19">
        <v>1.0</v>
      </c>
      <c r="H2999" s="3">
        <v>1.0</v>
      </c>
    </row>
    <row r="3000">
      <c r="C3000" s="24" t="s">
        <v>2340</v>
      </c>
      <c r="D3000" s="5" t="s">
        <v>3057</v>
      </c>
      <c r="E3000" s="20">
        <v>0.0</v>
      </c>
      <c r="F3000" s="19">
        <v>0.0</v>
      </c>
      <c r="G3000" s="19">
        <v>0.0</v>
      </c>
      <c r="H3000" s="3">
        <v>0.0</v>
      </c>
    </row>
    <row r="3001">
      <c r="C3001" s="24" t="s">
        <v>2342</v>
      </c>
      <c r="D3001" s="5" t="s">
        <v>3058</v>
      </c>
      <c r="E3001" s="20">
        <v>1.0</v>
      </c>
      <c r="F3001" s="19">
        <v>1.0</v>
      </c>
      <c r="G3001" s="19">
        <v>1.0</v>
      </c>
      <c r="H3001" s="3">
        <v>1.0</v>
      </c>
    </row>
    <row r="3002">
      <c r="C3002" s="24" t="s">
        <v>2344</v>
      </c>
      <c r="D3002" s="5" t="s">
        <v>3059</v>
      </c>
      <c r="E3002" s="20">
        <v>1.0</v>
      </c>
      <c r="F3002" s="19">
        <v>1.0</v>
      </c>
      <c r="G3002" s="19">
        <v>1.0</v>
      </c>
      <c r="H3002" s="3">
        <v>1.0</v>
      </c>
    </row>
    <row r="3003">
      <c r="C3003" s="24" t="s">
        <v>2346</v>
      </c>
      <c r="D3003" s="5" t="s">
        <v>3060</v>
      </c>
      <c r="E3003" s="20">
        <v>1.0</v>
      </c>
      <c r="F3003" s="19">
        <v>1.0</v>
      </c>
      <c r="G3003" s="19">
        <v>1.0</v>
      </c>
      <c r="H3003" s="3">
        <v>1.0</v>
      </c>
    </row>
    <row r="3004">
      <c r="C3004" s="24" t="s">
        <v>2348</v>
      </c>
      <c r="D3004" s="5" t="s">
        <v>3061</v>
      </c>
      <c r="E3004" s="20">
        <v>1.0</v>
      </c>
      <c r="F3004" s="19">
        <v>1.0</v>
      </c>
      <c r="G3004" s="19">
        <v>1.0</v>
      </c>
      <c r="H3004" s="3">
        <v>1.0</v>
      </c>
    </row>
    <row r="3005">
      <c r="C3005" s="24" t="s">
        <v>2350</v>
      </c>
      <c r="D3005" s="5" t="s">
        <v>3062</v>
      </c>
      <c r="E3005" s="20">
        <v>0.0</v>
      </c>
      <c r="F3005" s="19">
        <v>0.0</v>
      </c>
      <c r="G3005" s="19">
        <v>0.0</v>
      </c>
      <c r="H3005" s="3">
        <v>0.0</v>
      </c>
    </row>
    <row r="3006">
      <c r="C3006" s="24" t="s">
        <v>2352</v>
      </c>
      <c r="D3006" s="5" t="s">
        <v>3063</v>
      </c>
      <c r="E3006" s="20">
        <v>0.0</v>
      </c>
      <c r="F3006" s="19">
        <v>0.0</v>
      </c>
      <c r="G3006" s="19">
        <v>0.0</v>
      </c>
      <c r="H3006" s="3">
        <v>0.0</v>
      </c>
    </row>
    <row r="3007">
      <c r="B3007" s="3" t="s">
        <v>30</v>
      </c>
      <c r="C3007" s="24" t="s">
        <v>2282</v>
      </c>
      <c r="D3007" s="5" t="s">
        <v>3064</v>
      </c>
      <c r="E3007" s="20">
        <v>1.0</v>
      </c>
      <c r="F3007" s="19">
        <v>1.0</v>
      </c>
      <c r="G3007" s="19">
        <v>1.0</v>
      </c>
      <c r="H3007" s="3">
        <v>1.0</v>
      </c>
    </row>
    <row r="3008">
      <c r="C3008" s="24" t="s">
        <v>2284</v>
      </c>
      <c r="D3008" s="5" t="s">
        <v>3065</v>
      </c>
      <c r="E3008" s="20">
        <v>2.0</v>
      </c>
      <c r="F3008" s="19">
        <v>2.0</v>
      </c>
      <c r="G3008" s="19">
        <v>2.0</v>
      </c>
      <c r="H3008" s="3">
        <v>2.0</v>
      </c>
    </row>
    <row r="3009">
      <c r="C3009" s="24" t="s">
        <v>2286</v>
      </c>
      <c r="D3009" s="5" t="s">
        <v>3066</v>
      </c>
      <c r="E3009" s="20">
        <v>2.0</v>
      </c>
      <c r="F3009" s="19">
        <v>2.0</v>
      </c>
      <c r="G3009" s="19">
        <v>2.0</v>
      </c>
      <c r="H3009" s="3">
        <v>2.0</v>
      </c>
    </row>
    <row r="3010">
      <c r="C3010" s="24" t="s">
        <v>2288</v>
      </c>
      <c r="D3010" s="5" t="s">
        <v>3067</v>
      </c>
      <c r="E3010" s="20">
        <v>2.0</v>
      </c>
      <c r="F3010" s="19">
        <v>2.0</v>
      </c>
      <c r="G3010" s="19">
        <v>2.0</v>
      </c>
      <c r="H3010" s="3">
        <v>2.0</v>
      </c>
    </row>
    <row r="3011">
      <c r="C3011" s="24" t="s">
        <v>2290</v>
      </c>
      <c r="D3011" s="5" t="s">
        <v>3068</v>
      </c>
      <c r="E3011" s="20">
        <v>2.0</v>
      </c>
      <c r="F3011" s="19">
        <v>2.0</v>
      </c>
      <c r="G3011" s="19">
        <v>2.0</v>
      </c>
      <c r="H3011" s="3">
        <v>2.0</v>
      </c>
    </row>
    <row r="3012">
      <c r="C3012" s="24" t="s">
        <v>2292</v>
      </c>
      <c r="D3012" s="5" t="s">
        <v>3069</v>
      </c>
      <c r="E3012" s="20">
        <v>0.0</v>
      </c>
      <c r="F3012" s="19">
        <v>0.0</v>
      </c>
      <c r="G3012" s="19">
        <v>0.0</v>
      </c>
      <c r="H3012" s="3">
        <v>0.0</v>
      </c>
    </row>
    <row r="3013">
      <c r="C3013" s="24" t="s">
        <v>2294</v>
      </c>
      <c r="D3013" s="5" t="s">
        <v>3070</v>
      </c>
      <c r="E3013" s="20">
        <v>1.0</v>
      </c>
      <c r="F3013" s="19">
        <v>1.0</v>
      </c>
      <c r="G3013" s="19">
        <v>1.0</v>
      </c>
      <c r="H3013" s="3">
        <v>1.0</v>
      </c>
    </row>
    <row r="3014">
      <c r="C3014" s="24" t="s">
        <v>2296</v>
      </c>
      <c r="D3014" s="5" t="s">
        <v>3071</v>
      </c>
      <c r="E3014" s="20">
        <v>1.0</v>
      </c>
      <c r="F3014" s="19">
        <v>1.0</v>
      </c>
      <c r="G3014" s="19">
        <v>1.0</v>
      </c>
      <c r="H3014" s="3">
        <v>1.0</v>
      </c>
    </row>
    <row r="3015">
      <c r="C3015" s="24" t="s">
        <v>2298</v>
      </c>
      <c r="D3015" s="5" t="s">
        <v>3072</v>
      </c>
      <c r="E3015" s="20">
        <v>1.0</v>
      </c>
      <c r="F3015" s="19">
        <v>1.0</v>
      </c>
      <c r="G3015" s="19">
        <v>1.0</v>
      </c>
      <c r="H3015" s="3">
        <v>1.0</v>
      </c>
    </row>
    <row r="3016">
      <c r="C3016" s="24" t="s">
        <v>2300</v>
      </c>
      <c r="D3016" s="5" t="s">
        <v>3073</v>
      </c>
      <c r="E3016" s="20">
        <v>1.0</v>
      </c>
      <c r="F3016" s="19">
        <v>1.0</v>
      </c>
      <c r="G3016" s="19">
        <v>1.0</v>
      </c>
      <c r="H3016" s="3">
        <v>1.0</v>
      </c>
    </row>
    <row r="3017">
      <c r="C3017" s="24" t="s">
        <v>2302</v>
      </c>
      <c r="D3017" s="5" t="s">
        <v>3074</v>
      </c>
      <c r="E3017" s="20">
        <v>2.0</v>
      </c>
      <c r="F3017" s="19">
        <v>2.0</v>
      </c>
      <c r="G3017" s="19">
        <v>2.0</v>
      </c>
      <c r="H3017" s="3">
        <v>2.0</v>
      </c>
    </row>
    <row r="3018">
      <c r="C3018" s="24" t="s">
        <v>2304</v>
      </c>
      <c r="D3018" s="5" t="s">
        <v>3075</v>
      </c>
      <c r="E3018" s="20">
        <v>2.0</v>
      </c>
      <c r="F3018" s="19">
        <v>2.0</v>
      </c>
      <c r="G3018" s="19">
        <v>2.0</v>
      </c>
      <c r="H3018" s="3">
        <v>2.0</v>
      </c>
    </row>
    <row r="3019">
      <c r="C3019" s="24" t="s">
        <v>2306</v>
      </c>
      <c r="D3019" s="5" t="s">
        <v>3076</v>
      </c>
      <c r="E3019" s="20">
        <v>1.0</v>
      </c>
      <c r="F3019" s="19">
        <v>1.0</v>
      </c>
      <c r="G3019" s="19">
        <v>1.0</v>
      </c>
      <c r="H3019" s="3">
        <v>1.0</v>
      </c>
    </row>
    <row r="3020">
      <c r="C3020" s="24" t="s">
        <v>2308</v>
      </c>
      <c r="D3020" s="5" t="s">
        <v>3066</v>
      </c>
      <c r="E3020" s="20">
        <v>2.0</v>
      </c>
      <c r="F3020" s="19">
        <v>2.0</v>
      </c>
      <c r="G3020" s="19">
        <v>2.0</v>
      </c>
      <c r="H3020" s="3">
        <v>2.0</v>
      </c>
    </row>
    <row r="3021">
      <c r="C3021" s="24" t="s">
        <v>2310</v>
      </c>
      <c r="D3021" s="5" t="s">
        <v>3077</v>
      </c>
      <c r="E3021" s="20">
        <v>2.0</v>
      </c>
      <c r="F3021" s="19">
        <v>2.0</v>
      </c>
      <c r="G3021" s="19">
        <v>2.0</v>
      </c>
      <c r="H3021" s="3">
        <v>2.0</v>
      </c>
    </row>
    <row r="3022">
      <c r="C3022" s="24" t="s">
        <v>2312</v>
      </c>
      <c r="D3022" s="5" t="s">
        <v>3078</v>
      </c>
      <c r="E3022" s="20">
        <v>2.0</v>
      </c>
      <c r="F3022" s="19">
        <v>2.0</v>
      </c>
      <c r="G3022" s="19">
        <v>2.0</v>
      </c>
      <c r="H3022" s="3">
        <v>2.0</v>
      </c>
    </row>
    <row r="3023">
      <c r="C3023" s="24" t="s">
        <v>2314</v>
      </c>
      <c r="D3023" s="5" t="s">
        <v>3079</v>
      </c>
      <c r="E3023" s="20">
        <v>2.0</v>
      </c>
      <c r="F3023" s="19">
        <v>2.0</v>
      </c>
      <c r="G3023" s="19">
        <v>2.0</v>
      </c>
      <c r="H3023" s="3">
        <v>2.0</v>
      </c>
    </row>
    <row r="3024">
      <c r="C3024" s="24" t="s">
        <v>2316</v>
      </c>
      <c r="D3024" s="5" t="s">
        <v>3080</v>
      </c>
      <c r="E3024" s="20">
        <v>1.0</v>
      </c>
      <c r="F3024" s="19">
        <v>1.0</v>
      </c>
      <c r="G3024" s="19">
        <v>1.0</v>
      </c>
      <c r="H3024" s="3">
        <v>1.0</v>
      </c>
    </row>
    <row r="3025">
      <c r="C3025" s="24" t="s">
        <v>2318</v>
      </c>
      <c r="D3025" s="5" t="s">
        <v>3081</v>
      </c>
      <c r="E3025" s="20">
        <v>2.0</v>
      </c>
      <c r="F3025" s="16">
        <v>1.0</v>
      </c>
      <c r="G3025" s="19">
        <v>2.0</v>
      </c>
      <c r="H3025" s="3">
        <v>2.0</v>
      </c>
    </row>
    <row r="3026">
      <c r="C3026" s="24" t="s">
        <v>2320</v>
      </c>
      <c r="D3026" s="5" t="s">
        <v>3082</v>
      </c>
      <c r="E3026" s="20">
        <v>0.0</v>
      </c>
      <c r="F3026" s="19">
        <v>0.0</v>
      </c>
      <c r="G3026" s="19">
        <v>0.0</v>
      </c>
      <c r="H3026" s="3">
        <v>0.0</v>
      </c>
    </row>
    <row r="3027">
      <c r="C3027" s="24" t="s">
        <v>2322</v>
      </c>
      <c r="D3027" s="5" t="s">
        <v>3083</v>
      </c>
      <c r="E3027" s="20">
        <v>1.0</v>
      </c>
      <c r="F3027" s="19">
        <v>1.0</v>
      </c>
      <c r="G3027" s="19">
        <v>1.0</v>
      </c>
      <c r="H3027" s="3">
        <v>1.0</v>
      </c>
    </row>
    <row r="3028">
      <c r="C3028" s="24" t="s">
        <v>2324</v>
      </c>
      <c r="D3028" s="5" t="s">
        <v>3084</v>
      </c>
      <c r="E3028" s="20">
        <v>1.0</v>
      </c>
      <c r="F3028" s="19">
        <v>1.0</v>
      </c>
      <c r="G3028" s="19">
        <v>1.0</v>
      </c>
      <c r="H3028" s="3">
        <v>1.0</v>
      </c>
    </row>
    <row r="3029">
      <c r="C3029" s="24" t="s">
        <v>2326</v>
      </c>
      <c r="D3029" s="5" t="s">
        <v>3085</v>
      </c>
      <c r="E3029" s="20">
        <v>1.0</v>
      </c>
      <c r="F3029" s="19">
        <v>1.0</v>
      </c>
      <c r="G3029" s="19">
        <v>1.0</v>
      </c>
      <c r="H3029" s="3">
        <v>1.0</v>
      </c>
    </row>
    <row r="3030">
      <c r="C3030" s="24" t="s">
        <v>2328</v>
      </c>
      <c r="D3030" s="5" t="s">
        <v>3086</v>
      </c>
      <c r="E3030" s="20">
        <v>1.0</v>
      </c>
      <c r="F3030" s="19">
        <v>1.0</v>
      </c>
      <c r="G3030" s="19">
        <v>1.0</v>
      </c>
      <c r="H3030" s="3">
        <v>1.0</v>
      </c>
    </row>
    <row r="3031">
      <c r="C3031" s="24" t="s">
        <v>2330</v>
      </c>
      <c r="D3031" s="5" t="s">
        <v>3087</v>
      </c>
      <c r="E3031" s="20">
        <v>1.0</v>
      </c>
      <c r="F3031" s="19">
        <v>1.0</v>
      </c>
      <c r="G3031" s="19">
        <v>1.0</v>
      </c>
      <c r="H3031" s="3">
        <v>1.0</v>
      </c>
    </row>
    <row r="3032">
      <c r="C3032" s="24" t="s">
        <v>2332</v>
      </c>
      <c r="D3032" s="5" t="s">
        <v>3088</v>
      </c>
      <c r="E3032" s="20">
        <v>1.0</v>
      </c>
      <c r="F3032" s="19">
        <v>1.0</v>
      </c>
      <c r="G3032" s="19">
        <v>1.0</v>
      </c>
      <c r="H3032" s="3">
        <v>1.0</v>
      </c>
    </row>
    <row r="3033">
      <c r="C3033" s="24" t="s">
        <v>2334</v>
      </c>
      <c r="D3033" s="5" t="s">
        <v>3089</v>
      </c>
      <c r="E3033" s="20">
        <v>0.0</v>
      </c>
      <c r="F3033" s="16">
        <v>1.0</v>
      </c>
      <c r="G3033" s="19">
        <v>0.0</v>
      </c>
      <c r="H3033" s="3">
        <v>0.0</v>
      </c>
    </row>
    <row r="3034">
      <c r="C3034" s="24" t="s">
        <v>2336</v>
      </c>
      <c r="D3034" s="5" t="s">
        <v>3090</v>
      </c>
      <c r="E3034" s="20">
        <v>0.0</v>
      </c>
      <c r="F3034" s="19">
        <v>0.0</v>
      </c>
      <c r="G3034" s="19">
        <v>0.0</v>
      </c>
      <c r="H3034" s="3">
        <v>0.0</v>
      </c>
    </row>
    <row r="3035">
      <c r="C3035" s="24" t="s">
        <v>2338</v>
      </c>
      <c r="D3035" s="5" t="s">
        <v>3091</v>
      </c>
      <c r="E3035" s="20">
        <v>0.0</v>
      </c>
      <c r="F3035" s="19">
        <v>0.0</v>
      </c>
      <c r="G3035" s="19">
        <v>0.0</v>
      </c>
      <c r="H3035" s="3">
        <v>0.0</v>
      </c>
    </row>
    <row r="3036">
      <c r="B3036" s="3" t="s">
        <v>77</v>
      </c>
      <c r="C3036" s="24" t="s">
        <v>2282</v>
      </c>
      <c r="D3036" s="5" t="s">
        <v>3092</v>
      </c>
      <c r="E3036" s="20">
        <v>0.0</v>
      </c>
      <c r="F3036" s="19">
        <v>0.0</v>
      </c>
      <c r="G3036" s="19">
        <v>0.0</v>
      </c>
      <c r="H3036" s="3">
        <v>0.0</v>
      </c>
    </row>
    <row r="3037">
      <c r="C3037" s="24" t="s">
        <v>2284</v>
      </c>
      <c r="D3037" s="5" t="s">
        <v>3093</v>
      </c>
      <c r="E3037" s="20">
        <v>1.0</v>
      </c>
      <c r="F3037" s="19">
        <v>1.0</v>
      </c>
      <c r="G3037" s="19">
        <v>1.0</v>
      </c>
      <c r="H3037" s="3">
        <v>1.0</v>
      </c>
    </row>
    <row r="3038">
      <c r="C3038" s="24" t="s">
        <v>2286</v>
      </c>
      <c r="D3038" s="5" t="s">
        <v>3094</v>
      </c>
      <c r="E3038" s="20">
        <v>1.0</v>
      </c>
      <c r="F3038" s="19">
        <v>1.0</v>
      </c>
      <c r="G3038" s="19">
        <v>1.0</v>
      </c>
      <c r="H3038" s="3">
        <v>1.0</v>
      </c>
    </row>
    <row r="3039">
      <c r="C3039" s="24" t="s">
        <v>2288</v>
      </c>
      <c r="D3039" s="5" t="s">
        <v>3095</v>
      </c>
      <c r="E3039" s="20">
        <v>1.0</v>
      </c>
      <c r="F3039" s="19">
        <v>1.0</v>
      </c>
      <c r="G3039" s="19">
        <v>1.0</v>
      </c>
      <c r="H3039" s="3">
        <v>1.0</v>
      </c>
    </row>
    <row r="3040">
      <c r="C3040" s="24" t="s">
        <v>2290</v>
      </c>
      <c r="D3040" s="5" t="s">
        <v>3096</v>
      </c>
      <c r="E3040" s="20">
        <v>1.0</v>
      </c>
      <c r="F3040" s="19">
        <v>1.0</v>
      </c>
      <c r="G3040" s="19">
        <v>1.0</v>
      </c>
      <c r="H3040" s="3">
        <v>1.0</v>
      </c>
    </row>
    <row r="3041">
      <c r="C3041" s="24" t="s">
        <v>2292</v>
      </c>
      <c r="D3041" s="5" t="s">
        <v>3097</v>
      </c>
      <c r="E3041" s="20">
        <v>0.0</v>
      </c>
      <c r="F3041" s="19">
        <v>0.0</v>
      </c>
      <c r="G3041" s="19">
        <v>0.0</v>
      </c>
      <c r="H3041" s="3">
        <v>0.0</v>
      </c>
    </row>
    <row r="3042">
      <c r="C3042" s="24" t="s">
        <v>2294</v>
      </c>
      <c r="D3042" s="5" t="s">
        <v>3098</v>
      </c>
      <c r="E3042" s="20">
        <v>0.0</v>
      </c>
      <c r="F3042" s="19">
        <v>0.0</v>
      </c>
      <c r="G3042" s="19">
        <v>0.0</v>
      </c>
      <c r="H3042" s="3">
        <v>0.0</v>
      </c>
    </row>
    <row r="3043">
      <c r="C3043" s="24" t="s">
        <v>2296</v>
      </c>
      <c r="D3043" s="5" t="s">
        <v>3099</v>
      </c>
      <c r="E3043" s="20">
        <v>1.0</v>
      </c>
      <c r="F3043" s="19">
        <v>1.0</v>
      </c>
      <c r="G3043" s="19">
        <v>1.0</v>
      </c>
      <c r="H3043" s="3">
        <v>1.0</v>
      </c>
    </row>
    <row r="3044">
      <c r="C3044" s="24" t="s">
        <v>2298</v>
      </c>
      <c r="D3044" s="5" t="s">
        <v>3100</v>
      </c>
      <c r="E3044" s="20">
        <v>1.0</v>
      </c>
      <c r="F3044" s="19">
        <v>1.0</v>
      </c>
      <c r="G3044" s="19">
        <v>1.0</v>
      </c>
      <c r="H3044" s="3">
        <v>1.0</v>
      </c>
    </row>
    <row r="3045">
      <c r="C3045" s="24" t="s">
        <v>2300</v>
      </c>
      <c r="D3045" s="5" t="s">
        <v>3101</v>
      </c>
      <c r="E3045" s="20">
        <v>1.0</v>
      </c>
      <c r="F3045" s="19">
        <v>1.0</v>
      </c>
      <c r="G3045" s="19">
        <v>1.0</v>
      </c>
      <c r="H3045" s="3">
        <v>1.0</v>
      </c>
    </row>
    <row r="3046">
      <c r="C3046" s="24" t="s">
        <v>2302</v>
      </c>
      <c r="D3046" s="5" t="s">
        <v>3102</v>
      </c>
      <c r="E3046" s="20">
        <v>1.0</v>
      </c>
      <c r="F3046" s="19">
        <v>1.0</v>
      </c>
      <c r="G3046" s="19">
        <v>1.0</v>
      </c>
      <c r="H3046" s="3">
        <v>1.0</v>
      </c>
    </row>
    <row r="3047">
      <c r="C3047" s="24" t="s">
        <v>2304</v>
      </c>
      <c r="D3047" s="5" t="s">
        <v>3103</v>
      </c>
      <c r="E3047" s="20">
        <v>1.0</v>
      </c>
      <c r="F3047" s="19">
        <v>1.0</v>
      </c>
      <c r="G3047" s="19">
        <v>1.0</v>
      </c>
      <c r="H3047" s="3">
        <v>1.0</v>
      </c>
    </row>
    <row r="3048">
      <c r="C3048" s="24" t="s">
        <v>2306</v>
      </c>
      <c r="D3048" s="5" t="s">
        <v>3104</v>
      </c>
      <c r="E3048" s="20">
        <v>1.0</v>
      </c>
      <c r="F3048" s="19">
        <v>1.0</v>
      </c>
      <c r="G3048" s="19">
        <v>1.0</v>
      </c>
      <c r="H3048" s="3">
        <v>1.0</v>
      </c>
    </row>
    <row r="3049">
      <c r="C3049" s="24" t="s">
        <v>2308</v>
      </c>
      <c r="D3049" s="5" t="s">
        <v>3105</v>
      </c>
      <c r="E3049" s="20">
        <v>1.0</v>
      </c>
      <c r="F3049" s="19">
        <v>1.0</v>
      </c>
      <c r="G3049" s="19">
        <v>1.0</v>
      </c>
      <c r="H3049" s="3">
        <v>1.0</v>
      </c>
    </row>
    <row r="3050">
      <c r="C3050" s="24" t="s">
        <v>2310</v>
      </c>
      <c r="D3050" s="5" t="s">
        <v>3106</v>
      </c>
      <c r="E3050" s="20">
        <v>1.0</v>
      </c>
      <c r="F3050" s="19">
        <v>1.0</v>
      </c>
      <c r="G3050" s="19">
        <v>1.0</v>
      </c>
      <c r="H3050" s="3">
        <v>1.0</v>
      </c>
    </row>
    <row r="3051">
      <c r="C3051" s="24" t="s">
        <v>2312</v>
      </c>
      <c r="D3051" s="5" t="s">
        <v>3107</v>
      </c>
      <c r="E3051" s="20">
        <v>1.0</v>
      </c>
      <c r="F3051" s="19">
        <v>1.0</v>
      </c>
      <c r="G3051" s="19">
        <v>1.0</v>
      </c>
      <c r="H3051" s="3">
        <v>1.0</v>
      </c>
    </row>
    <row r="3052">
      <c r="C3052" s="24" t="s">
        <v>2314</v>
      </c>
      <c r="D3052" s="5" t="s">
        <v>3108</v>
      </c>
      <c r="E3052" s="20">
        <v>1.0</v>
      </c>
      <c r="F3052" s="19">
        <v>1.0</v>
      </c>
      <c r="G3052" s="19">
        <v>1.0</v>
      </c>
      <c r="H3052" s="3">
        <v>1.0</v>
      </c>
    </row>
    <row r="3053">
      <c r="C3053" s="24" t="s">
        <v>2316</v>
      </c>
      <c r="D3053" s="5" t="s">
        <v>3109</v>
      </c>
      <c r="E3053" s="20">
        <v>1.0</v>
      </c>
      <c r="F3053" s="19">
        <v>1.0</v>
      </c>
      <c r="G3053" s="19">
        <v>1.0</v>
      </c>
      <c r="H3053" s="3">
        <v>1.0</v>
      </c>
    </row>
    <row r="3054">
      <c r="C3054" s="24" t="s">
        <v>2318</v>
      </c>
      <c r="D3054" s="5" t="s">
        <v>3110</v>
      </c>
      <c r="E3054" s="20">
        <v>1.0</v>
      </c>
      <c r="F3054" s="19">
        <v>1.0</v>
      </c>
      <c r="G3054" s="19">
        <v>1.0</v>
      </c>
      <c r="H3054" s="3">
        <v>1.0</v>
      </c>
    </row>
    <row r="3055">
      <c r="C3055" s="24" t="s">
        <v>2320</v>
      </c>
      <c r="D3055" s="5" t="s">
        <v>3111</v>
      </c>
      <c r="E3055" s="20">
        <v>1.0</v>
      </c>
      <c r="F3055" s="19">
        <v>1.0</v>
      </c>
      <c r="G3055" s="19">
        <v>1.0</v>
      </c>
      <c r="H3055" s="3">
        <v>1.0</v>
      </c>
    </row>
    <row r="3056">
      <c r="C3056" s="24" t="s">
        <v>2322</v>
      </c>
      <c r="D3056" s="5" t="s">
        <v>3112</v>
      </c>
      <c r="E3056" s="20">
        <v>1.0</v>
      </c>
      <c r="F3056" s="19">
        <v>1.0</v>
      </c>
      <c r="G3056" s="19">
        <v>1.0</v>
      </c>
      <c r="H3056" s="3">
        <v>1.0</v>
      </c>
    </row>
    <row r="3057">
      <c r="C3057" s="24" t="s">
        <v>2324</v>
      </c>
      <c r="D3057" s="5" t="s">
        <v>3113</v>
      </c>
      <c r="E3057" s="20">
        <v>1.0</v>
      </c>
      <c r="F3057" s="19">
        <v>1.0</v>
      </c>
      <c r="G3057" s="19">
        <v>1.0</v>
      </c>
      <c r="H3057" s="3">
        <v>1.0</v>
      </c>
    </row>
    <row r="3058">
      <c r="C3058" s="24" t="s">
        <v>2326</v>
      </c>
      <c r="D3058" s="5" t="s">
        <v>3114</v>
      </c>
      <c r="E3058" s="20">
        <v>0.0</v>
      </c>
      <c r="F3058" s="19">
        <v>0.0</v>
      </c>
      <c r="G3058" s="19">
        <v>0.0</v>
      </c>
      <c r="H3058" s="3">
        <v>0.0</v>
      </c>
    </row>
    <row r="3059">
      <c r="C3059" s="24" t="s">
        <v>2328</v>
      </c>
      <c r="D3059" s="5" t="s">
        <v>3115</v>
      </c>
      <c r="E3059" s="20">
        <v>1.0</v>
      </c>
      <c r="F3059" s="19">
        <v>1.0</v>
      </c>
      <c r="G3059" s="16">
        <v>0.0</v>
      </c>
      <c r="H3059" s="3">
        <v>1.0</v>
      </c>
    </row>
    <row r="3060">
      <c r="C3060" s="24" t="s">
        <v>2330</v>
      </c>
      <c r="D3060" s="5" t="s">
        <v>3116</v>
      </c>
      <c r="E3060" s="20">
        <v>1.0</v>
      </c>
      <c r="F3060" s="19">
        <v>1.0</v>
      </c>
      <c r="G3060" s="19">
        <v>1.0</v>
      </c>
      <c r="H3060" s="3">
        <v>1.0</v>
      </c>
    </row>
    <row r="3061">
      <c r="C3061" s="24" t="s">
        <v>2332</v>
      </c>
      <c r="D3061" s="5" t="s">
        <v>3117</v>
      </c>
      <c r="E3061" s="20">
        <v>1.0</v>
      </c>
      <c r="F3061" s="19">
        <v>1.0</v>
      </c>
      <c r="G3061" s="19">
        <v>1.0</v>
      </c>
      <c r="H3061" s="3">
        <v>1.0</v>
      </c>
    </row>
    <row r="3062">
      <c r="C3062" s="24" t="s">
        <v>2334</v>
      </c>
      <c r="D3062" s="5" t="s">
        <v>3118</v>
      </c>
      <c r="E3062" s="20">
        <v>1.0</v>
      </c>
      <c r="F3062" s="19">
        <v>1.0</v>
      </c>
      <c r="G3062" s="19">
        <v>1.0</v>
      </c>
      <c r="H3062" s="3">
        <v>1.0</v>
      </c>
    </row>
    <row r="3063">
      <c r="C3063" s="24" t="s">
        <v>2336</v>
      </c>
      <c r="D3063" s="5" t="s">
        <v>3119</v>
      </c>
      <c r="E3063" s="20">
        <v>1.0</v>
      </c>
      <c r="F3063" s="19">
        <v>1.0</v>
      </c>
      <c r="G3063" s="19">
        <v>1.0</v>
      </c>
      <c r="H3063" s="3">
        <v>1.0</v>
      </c>
    </row>
    <row r="3064">
      <c r="C3064" s="24" t="s">
        <v>2338</v>
      </c>
      <c r="D3064" s="5" t="s">
        <v>3120</v>
      </c>
      <c r="E3064" s="20">
        <v>1.0</v>
      </c>
      <c r="F3064" s="19">
        <v>1.0</v>
      </c>
      <c r="G3064" s="19">
        <v>1.0</v>
      </c>
      <c r="H3064" s="3">
        <v>1.0</v>
      </c>
    </row>
    <row r="3065">
      <c r="C3065" s="24" t="s">
        <v>2340</v>
      </c>
      <c r="D3065" s="5" t="s">
        <v>3121</v>
      </c>
      <c r="E3065" s="20">
        <v>1.0</v>
      </c>
      <c r="F3065" s="19">
        <v>1.0</v>
      </c>
      <c r="G3065" s="19">
        <v>1.0</v>
      </c>
      <c r="H3065" s="3">
        <v>1.0</v>
      </c>
    </row>
    <row r="3066">
      <c r="C3066" s="24" t="s">
        <v>2342</v>
      </c>
      <c r="D3066" s="5" t="s">
        <v>3122</v>
      </c>
      <c r="E3066" s="20">
        <v>1.0</v>
      </c>
      <c r="F3066" s="19">
        <v>1.0</v>
      </c>
      <c r="G3066" s="19">
        <v>1.0</v>
      </c>
      <c r="H3066" s="3">
        <v>1.0</v>
      </c>
    </row>
    <row r="3067">
      <c r="C3067" s="24" t="s">
        <v>2344</v>
      </c>
      <c r="D3067" s="5" t="s">
        <v>3123</v>
      </c>
      <c r="E3067" s="20">
        <v>1.0</v>
      </c>
      <c r="F3067" s="19">
        <v>1.0</v>
      </c>
      <c r="G3067" s="19">
        <v>1.0</v>
      </c>
      <c r="H3067" s="3">
        <v>1.0</v>
      </c>
    </row>
    <row r="3068">
      <c r="C3068" s="24" t="s">
        <v>2346</v>
      </c>
      <c r="D3068" s="5" t="s">
        <v>3124</v>
      </c>
      <c r="E3068" s="20">
        <v>1.0</v>
      </c>
      <c r="F3068" s="19">
        <v>1.0</v>
      </c>
      <c r="G3068" s="19">
        <v>1.0</v>
      </c>
      <c r="H3068" s="3">
        <v>1.0</v>
      </c>
    </row>
    <row r="3069">
      <c r="C3069" s="24" t="s">
        <v>2348</v>
      </c>
      <c r="D3069" s="5" t="s">
        <v>3125</v>
      </c>
      <c r="E3069" s="20">
        <v>1.0</v>
      </c>
      <c r="F3069" s="19">
        <v>1.0</v>
      </c>
      <c r="G3069" s="19">
        <v>1.0</v>
      </c>
      <c r="H3069" s="3">
        <v>1.0</v>
      </c>
    </row>
    <row r="3070">
      <c r="C3070" s="24" t="s">
        <v>2350</v>
      </c>
      <c r="D3070" s="5" t="s">
        <v>3126</v>
      </c>
      <c r="E3070" s="20">
        <v>1.0</v>
      </c>
      <c r="F3070" s="19">
        <v>1.0</v>
      </c>
      <c r="G3070" s="19">
        <v>1.0</v>
      </c>
      <c r="H3070" s="3">
        <v>1.0</v>
      </c>
    </row>
    <row r="3071">
      <c r="C3071" s="24" t="s">
        <v>2352</v>
      </c>
      <c r="D3071" s="5" t="s">
        <v>3127</v>
      </c>
      <c r="E3071" s="20">
        <v>1.0</v>
      </c>
      <c r="F3071" s="19">
        <v>1.0</v>
      </c>
      <c r="G3071" s="19">
        <v>1.0</v>
      </c>
      <c r="H3071" s="3">
        <v>1.0</v>
      </c>
    </row>
    <row r="3072">
      <c r="C3072" s="24" t="s">
        <v>2354</v>
      </c>
      <c r="D3072" s="5" t="s">
        <v>3128</v>
      </c>
      <c r="E3072" s="20">
        <v>1.0</v>
      </c>
      <c r="F3072" s="19">
        <v>1.0</v>
      </c>
      <c r="G3072" s="19">
        <v>1.0</v>
      </c>
      <c r="H3072" s="3">
        <v>1.0</v>
      </c>
    </row>
    <row r="3073">
      <c r="C3073" s="24" t="s">
        <v>2356</v>
      </c>
      <c r="D3073" s="5" t="s">
        <v>3129</v>
      </c>
      <c r="E3073" s="20">
        <v>0.0</v>
      </c>
      <c r="F3073" s="19">
        <v>0.0</v>
      </c>
      <c r="G3073" s="19">
        <v>0.0</v>
      </c>
      <c r="H3073" s="3">
        <v>0.0</v>
      </c>
    </row>
    <row r="3074">
      <c r="C3074" s="24" t="s">
        <v>2358</v>
      </c>
      <c r="D3074" s="5" t="s">
        <v>3130</v>
      </c>
      <c r="E3074" s="20">
        <v>1.0</v>
      </c>
      <c r="F3074" s="19">
        <v>1.0</v>
      </c>
      <c r="G3074" s="19">
        <v>1.0</v>
      </c>
      <c r="H3074" s="3">
        <v>1.0</v>
      </c>
    </row>
    <row r="3075">
      <c r="C3075" s="24" t="s">
        <v>2360</v>
      </c>
      <c r="D3075" s="5" t="s">
        <v>3131</v>
      </c>
      <c r="E3075" s="20">
        <v>1.0</v>
      </c>
      <c r="F3075" s="19">
        <v>1.0</v>
      </c>
      <c r="G3075" s="19">
        <v>1.0</v>
      </c>
      <c r="H3075" s="3">
        <v>1.0</v>
      </c>
    </row>
    <row r="3076">
      <c r="C3076" s="24" t="s">
        <v>2362</v>
      </c>
      <c r="D3076" s="5" t="s">
        <v>3132</v>
      </c>
      <c r="E3076" s="20">
        <v>1.0</v>
      </c>
      <c r="F3076" s="19">
        <v>1.0</v>
      </c>
      <c r="G3076" s="19">
        <v>1.0</v>
      </c>
      <c r="H3076" s="3">
        <v>1.0</v>
      </c>
    </row>
    <row r="3077">
      <c r="C3077" s="24" t="s">
        <v>2364</v>
      </c>
      <c r="D3077" s="5" t="s">
        <v>3133</v>
      </c>
      <c r="E3077" s="20">
        <v>1.0</v>
      </c>
      <c r="F3077" s="19">
        <v>1.0</v>
      </c>
      <c r="G3077" s="19">
        <v>1.0</v>
      </c>
      <c r="H3077" s="3">
        <v>1.0</v>
      </c>
    </row>
    <row r="3078">
      <c r="C3078" s="24" t="s">
        <v>2366</v>
      </c>
      <c r="D3078" s="5" t="s">
        <v>3134</v>
      </c>
      <c r="E3078" s="20">
        <v>1.0</v>
      </c>
      <c r="F3078" s="19">
        <v>1.0</v>
      </c>
      <c r="G3078" s="19">
        <v>1.0</v>
      </c>
      <c r="H3078" s="3">
        <v>1.0</v>
      </c>
    </row>
    <row r="3079">
      <c r="C3079" s="24" t="s">
        <v>2368</v>
      </c>
      <c r="D3079" s="5" t="s">
        <v>3135</v>
      </c>
      <c r="E3079" s="20">
        <v>0.0</v>
      </c>
      <c r="F3079" s="19">
        <v>0.0</v>
      </c>
      <c r="G3079" s="19">
        <v>0.0</v>
      </c>
      <c r="H3079" s="3">
        <v>0.0</v>
      </c>
    </row>
    <row r="3080">
      <c r="C3080" s="24" t="s">
        <v>2370</v>
      </c>
      <c r="D3080" s="5" t="s">
        <v>3136</v>
      </c>
      <c r="E3080" s="20">
        <v>2.0</v>
      </c>
      <c r="F3080" s="19">
        <v>2.0</v>
      </c>
      <c r="G3080" s="19">
        <v>2.0</v>
      </c>
      <c r="H3080" s="3">
        <v>2.0</v>
      </c>
    </row>
    <row r="3081">
      <c r="C3081" s="24" t="s">
        <v>2372</v>
      </c>
      <c r="D3081" s="5" t="s">
        <v>3137</v>
      </c>
      <c r="E3081" s="20">
        <v>2.0</v>
      </c>
      <c r="F3081" s="19">
        <v>2.0</v>
      </c>
      <c r="G3081" s="19">
        <v>2.0</v>
      </c>
      <c r="H3081" s="3">
        <v>2.0</v>
      </c>
    </row>
    <row r="3082">
      <c r="C3082" s="24" t="s">
        <v>2374</v>
      </c>
      <c r="D3082" s="5" t="s">
        <v>3138</v>
      </c>
      <c r="E3082" s="20">
        <v>1.0</v>
      </c>
      <c r="F3082" s="19">
        <v>1.0</v>
      </c>
      <c r="G3082" s="19">
        <v>1.0</v>
      </c>
      <c r="H3082" s="3">
        <v>1.0</v>
      </c>
    </row>
    <row r="3083">
      <c r="C3083" s="24" t="s">
        <v>2376</v>
      </c>
      <c r="D3083" s="5" t="s">
        <v>3139</v>
      </c>
      <c r="E3083" s="20">
        <v>1.0</v>
      </c>
      <c r="F3083" s="19">
        <v>1.0</v>
      </c>
      <c r="G3083" s="19">
        <v>1.0</v>
      </c>
      <c r="H3083" s="3">
        <v>1.0</v>
      </c>
    </row>
    <row r="3084">
      <c r="C3084" s="24" t="s">
        <v>2492</v>
      </c>
      <c r="D3084" s="5" t="s">
        <v>3140</v>
      </c>
      <c r="E3084" s="20">
        <v>1.0</v>
      </c>
      <c r="F3084" s="19">
        <v>1.0</v>
      </c>
      <c r="G3084" s="19">
        <v>1.0</v>
      </c>
      <c r="H3084" s="3">
        <v>1.0</v>
      </c>
    </row>
    <row r="3085">
      <c r="C3085" s="24" t="s">
        <v>2494</v>
      </c>
      <c r="D3085" s="5" t="s">
        <v>3141</v>
      </c>
      <c r="E3085" s="20">
        <v>1.0</v>
      </c>
      <c r="F3085" s="19">
        <v>1.0</v>
      </c>
      <c r="G3085" s="19">
        <v>1.0</v>
      </c>
      <c r="H3085" s="3">
        <v>1.0</v>
      </c>
    </row>
    <row r="3086">
      <c r="C3086" s="24" t="s">
        <v>2496</v>
      </c>
      <c r="D3086" s="5" t="s">
        <v>3142</v>
      </c>
      <c r="E3086" s="20">
        <v>1.0</v>
      </c>
      <c r="F3086" s="19">
        <v>1.0</v>
      </c>
      <c r="G3086" s="19">
        <v>1.0</v>
      </c>
      <c r="H3086" s="3">
        <v>1.0</v>
      </c>
    </row>
    <row r="3087">
      <c r="C3087" s="24" t="s">
        <v>2498</v>
      </c>
      <c r="D3087" s="5" t="s">
        <v>3143</v>
      </c>
      <c r="E3087" s="20">
        <v>1.0</v>
      </c>
      <c r="F3087" s="19">
        <v>1.0</v>
      </c>
      <c r="G3087" s="19">
        <v>1.0</v>
      </c>
      <c r="H3087" s="3">
        <v>1.0</v>
      </c>
    </row>
    <row r="3088">
      <c r="C3088" s="24" t="s">
        <v>2500</v>
      </c>
      <c r="D3088" s="5" t="s">
        <v>3144</v>
      </c>
      <c r="E3088" s="20">
        <v>1.0</v>
      </c>
      <c r="F3088" s="19">
        <v>1.0</v>
      </c>
      <c r="G3088" s="19">
        <v>1.0</v>
      </c>
      <c r="H3088" s="3">
        <v>1.0</v>
      </c>
    </row>
    <row r="3089">
      <c r="C3089" s="24" t="s">
        <v>2502</v>
      </c>
      <c r="D3089" s="5" t="s">
        <v>3145</v>
      </c>
      <c r="E3089" s="20">
        <v>1.0</v>
      </c>
      <c r="F3089" s="19">
        <v>1.0</v>
      </c>
      <c r="G3089" s="19">
        <v>1.0</v>
      </c>
      <c r="H3089" s="3">
        <v>1.0</v>
      </c>
    </row>
    <row r="3090">
      <c r="C3090" s="24" t="s">
        <v>2504</v>
      </c>
      <c r="D3090" s="5" t="s">
        <v>3146</v>
      </c>
      <c r="E3090" s="20">
        <v>1.0</v>
      </c>
      <c r="F3090" s="19">
        <v>1.0</v>
      </c>
      <c r="G3090" s="19">
        <v>1.0</v>
      </c>
      <c r="H3090" s="3">
        <v>1.0</v>
      </c>
    </row>
    <row r="3091">
      <c r="C3091" s="24" t="s">
        <v>2725</v>
      </c>
      <c r="D3091" s="5" t="s">
        <v>3147</v>
      </c>
      <c r="E3091" s="20">
        <v>0.0</v>
      </c>
      <c r="F3091" s="19">
        <v>0.0</v>
      </c>
      <c r="G3091" s="19">
        <v>0.0</v>
      </c>
      <c r="H3091" s="3">
        <v>0.0</v>
      </c>
    </row>
    <row r="3092">
      <c r="C3092" s="24" t="s">
        <v>2737</v>
      </c>
      <c r="D3092" s="5" t="s">
        <v>3148</v>
      </c>
      <c r="E3092" s="20">
        <v>0.0</v>
      </c>
      <c r="F3092" s="19">
        <v>0.0</v>
      </c>
      <c r="G3092" s="16">
        <v>1.0</v>
      </c>
      <c r="H3092" s="3">
        <v>0.0</v>
      </c>
    </row>
    <row r="3093">
      <c r="C3093" s="24" t="s">
        <v>2739</v>
      </c>
      <c r="D3093" s="5" t="s">
        <v>3149</v>
      </c>
      <c r="E3093" s="20">
        <v>0.0</v>
      </c>
      <c r="F3093" s="19">
        <v>0.0</v>
      </c>
      <c r="G3093" s="19">
        <v>0.0</v>
      </c>
      <c r="H3093" s="3">
        <v>0.0</v>
      </c>
    </row>
    <row r="3094">
      <c r="C3094" s="24" t="s">
        <v>2741</v>
      </c>
      <c r="D3094" s="5" t="s">
        <v>3150</v>
      </c>
      <c r="E3094" s="20">
        <v>0.0</v>
      </c>
      <c r="F3094" s="19">
        <v>0.0</v>
      </c>
      <c r="G3094" s="19">
        <v>0.0</v>
      </c>
      <c r="H3094" s="3">
        <v>0.0</v>
      </c>
    </row>
    <row r="3095">
      <c r="C3095" s="24" t="s">
        <v>2743</v>
      </c>
      <c r="D3095" s="5" t="s">
        <v>3151</v>
      </c>
      <c r="E3095" s="20">
        <v>1.0</v>
      </c>
      <c r="F3095" s="19">
        <v>1.0</v>
      </c>
      <c r="G3095" s="19">
        <v>1.0</v>
      </c>
      <c r="H3095" s="3">
        <v>1.0</v>
      </c>
    </row>
    <row r="3096">
      <c r="C3096" s="24" t="s">
        <v>2745</v>
      </c>
      <c r="D3096" s="5" t="s">
        <v>3152</v>
      </c>
      <c r="E3096" s="20">
        <v>1.0</v>
      </c>
      <c r="F3096" s="19">
        <v>1.0</v>
      </c>
      <c r="G3096" s="16">
        <v>0.0</v>
      </c>
      <c r="H3096" s="3">
        <v>1.0</v>
      </c>
    </row>
    <row r="3097">
      <c r="C3097" s="24" t="s">
        <v>3153</v>
      </c>
      <c r="D3097" s="5" t="s">
        <v>3154</v>
      </c>
      <c r="E3097" s="20">
        <v>0.0</v>
      </c>
      <c r="F3097" s="19">
        <v>0.0</v>
      </c>
      <c r="G3097" s="19">
        <v>0.0</v>
      </c>
      <c r="H3097" s="3">
        <v>0.0</v>
      </c>
    </row>
    <row r="3098">
      <c r="A3098" s="3">
        <v>23.0</v>
      </c>
      <c r="B3098" s="3" t="s">
        <v>8</v>
      </c>
      <c r="C3098" s="24" t="s">
        <v>2282</v>
      </c>
      <c r="D3098" s="5" t="s">
        <v>3155</v>
      </c>
      <c r="E3098" s="20">
        <v>1.0</v>
      </c>
      <c r="F3098" s="19">
        <v>1.0</v>
      </c>
      <c r="G3098" s="19">
        <v>1.0</v>
      </c>
      <c r="H3098" s="3">
        <v>1.0</v>
      </c>
    </row>
    <row r="3099">
      <c r="C3099" s="24" t="s">
        <v>2284</v>
      </c>
      <c r="D3099" s="5" t="s">
        <v>3156</v>
      </c>
      <c r="E3099" s="20">
        <v>1.0</v>
      </c>
      <c r="F3099" s="19">
        <v>1.0</v>
      </c>
      <c r="G3099" s="19">
        <v>1.0</v>
      </c>
      <c r="H3099" s="3">
        <v>1.0</v>
      </c>
    </row>
    <row r="3100">
      <c r="C3100" s="24" t="s">
        <v>2286</v>
      </c>
      <c r="D3100" s="5" t="s">
        <v>3157</v>
      </c>
      <c r="E3100" s="20">
        <v>1.0</v>
      </c>
      <c r="F3100" s="19">
        <v>1.0</v>
      </c>
      <c r="G3100" s="19">
        <v>1.0</v>
      </c>
      <c r="H3100" s="3">
        <v>1.0</v>
      </c>
    </row>
    <row r="3101">
      <c r="C3101" s="24" t="s">
        <v>2288</v>
      </c>
      <c r="D3101" s="5" t="s">
        <v>3158</v>
      </c>
      <c r="E3101" s="20">
        <v>1.0</v>
      </c>
      <c r="F3101" s="19">
        <v>1.0</v>
      </c>
      <c r="G3101" s="19">
        <v>1.0</v>
      </c>
      <c r="H3101" s="3">
        <v>1.0</v>
      </c>
    </row>
    <row r="3102">
      <c r="C3102" s="24" t="s">
        <v>2290</v>
      </c>
      <c r="D3102" s="5" t="s">
        <v>3159</v>
      </c>
      <c r="E3102" s="20">
        <v>1.0</v>
      </c>
      <c r="F3102" s="19">
        <v>1.0</v>
      </c>
      <c r="G3102" s="19">
        <v>1.0</v>
      </c>
      <c r="H3102" s="3">
        <v>1.0</v>
      </c>
    </row>
    <row r="3103">
      <c r="C3103" s="24" t="s">
        <v>2292</v>
      </c>
      <c r="D3103" s="5" t="s">
        <v>3160</v>
      </c>
      <c r="E3103" s="20">
        <v>1.0</v>
      </c>
      <c r="F3103" s="19">
        <v>1.0</v>
      </c>
      <c r="G3103" s="19">
        <v>1.0</v>
      </c>
      <c r="H3103" s="3">
        <v>1.0</v>
      </c>
    </row>
    <row r="3104">
      <c r="C3104" s="24" t="s">
        <v>2294</v>
      </c>
      <c r="D3104" s="5" t="s">
        <v>3161</v>
      </c>
      <c r="E3104" s="20">
        <v>1.0</v>
      </c>
      <c r="F3104" s="19">
        <v>1.0</v>
      </c>
      <c r="G3104" s="19">
        <v>1.0</v>
      </c>
      <c r="H3104" s="3">
        <v>1.0</v>
      </c>
    </row>
    <row r="3105">
      <c r="C3105" s="24" t="s">
        <v>2296</v>
      </c>
      <c r="D3105" s="5" t="s">
        <v>3162</v>
      </c>
      <c r="E3105" s="20">
        <v>1.0</v>
      </c>
      <c r="F3105" s="19">
        <v>1.0</v>
      </c>
      <c r="G3105" s="19">
        <v>1.0</v>
      </c>
      <c r="H3105" s="3">
        <v>1.0</v>
      </c>
    </row>
    <row r="3106">
      <c r="C3106" s="24" t="s">
        <v>2298</v>
      </c>
      <c r="D3106" s="5" t="s">
        <v>3163</v>
      </c>
      <c r="E3106" s="20">
        <v>1.0</v>
      </c>
      <c r="F3106" s="19">
        <v>1.0</v>
      </c>
      <c r="G3106" s="19">
        <v>1.0</v>
      </c>
      <c r="H3106" s="3">
        <v>1.0</v>
      </c>
    </row>
    <row r="3107">
      <c r="C3107" s="24" t="s">
        <v>2300</v>
      </c>
      <c r="D3107" s="5" t="s">
        <v>3164</v>
      </c>
      <c r="E3107" s="20">
        <v>1.0</v>
      </c>
      <c r="F3107" s="19">
        <v>1.0</v>
      </c>
      <c r="G3107" s="19">
        <v>1.0</v>
      </c>
      <c r="H3107" s="3">
        <v>1.0</v>
      </c>
    </row>
    <row r="3108">
      <c r="C3108" s="24" t="s">
        <v>2302</v>
      </c>
      <c r="D3108" s="5" t="s">
        <v>3165</v>
      </c>
      <c r="E3108" s="20">
        <v>1.0</v>
      </c>
      <c r="F3108" s="19">
        <v>1.0</v>
      </c>
      <c r="G3108" s="19">
        <v>1.0</v>
      </c>
      <c r="H3108" s="3">
        <v>1.0</v>
      </c>
    </row>
    <row r="3109">
      <c r="C3109" s="24" t="s">
        <v>2304</v>
      </c>
      <c r="D3109" s="5" t="s">
        <v>3166</v>
      </c>
      <c r="E3109" s="20">
        <v>1.0</v>
      </c>
      <c r="F3109" s="19">
        <v>1.0</v>
      </c>
      <c r="G3109" s="19">
        <v>1.0</v>
      </c>
      <c r="H3109" s="3">
        <v>1.0</v>
      </c>
    </row>
    <row r="3110">
      <c r="C3110" s="24" t="s">
        <v>2306</v>
      </c>
      <c r="D3110" s="5" t="s">
        <v>3167</v>
      </c>
      <c r="E3110" s="20">
        <v>1.0</v>
      </c>
      <c r="F3110" s="19">
        <v>1.0</v>
      </c>
      <c r="G3110" s="19">
        <v>1.0</v>
      </c>
      <c r="H3110" s="3">
        <v>1.0</v>
      </c>
    </row>
    <row r="3111">
      <c r="C3111" s="24" t="s">
        <v>2308</v>
      </c>
      <c r="D3111" s="5" t="s">
        <v>3168</v>
      </c>
      <c r="E3111" s="20">
        <v>1.0</v>
      </c>
      <c r="F3111" s="19">
        <v>1.0</v>
      </c>
      <c r="G3111" s="19">
        <v>1.0</v>
      </c>
      <c r="H3111" s="3">
        <v>1.0</v>
      </c>
    </row>
    <row r="3112">
      <c r="C3112" s="24" t="s">
        <v>2310</v>
      </c>
      <c r="D3112" s="5" t="s">
        <v>3169</v>
      </c>
      <c r="E3112" s="20">
        <v>0.0</v>
      </c>
      <c r="F3112" s="19">
        <v>0.0</v>
      </c>
      <c r="G3112" s="19">
        <v>0.0</v>
      </c>
      <c r="H3112" s="3">
        <v>0.0</v>
      </c>
    </row>
    <row r="3113">
      <c r="C3113" s="24" t="s">
        <v>2312</v>
      </c>
      <c r="D3113" s="5" t="s">
        <v>3170</v>
      </c>
      <c r="E3113" s="23">
        <v>1.0</v>
      </c>
      <c r="F3113" s="19">
        <v>0.0</v>
      </c>
      <c r="G3113" s="19">
        <v>0.0</v>
      </c>
      <c r="H3113" s="3">
        <v>0.0</v>
      </c>
    </row>
    <row r="3114">
      <c r="C3114" s="24" t="s">
        <v>2314</v>
      </c>
      <c r="D3114" s="5" t="s">
        <v>3171</v>
      </c>
      <c r="E3114" s="20">
        <v>2.0</v>
      </c>
      <c r="F3114" s="19">
        <v>2.0</v>
      </c>
      <c r="G3114" s="16">
        <v>1.0</v>
      </c>
      <c r="H3114" s="3">
        <v>2.0</v>
      </c>
    </row>
    <row r="3115">
      <c r="C3115" s="24" t="s">
        <v>2316</v>
      </c>
      <c r="D3115" s="5" t="s">
        <v>3172</v>
      </c>
      <c r="E3115" s="23">
        <v>1.0</v>
      </c>
      <c r="F3115" s="19">
        <v>0.0</v>
      </c>
      <c r="G3115" s="19">
        <v>0.0</v>
      </c>
      <c r="H3115" s="3">
        <v>0.0</v>
      </c>
    </row>
    <row r="3116">
      <c r="C3116" s="24" t="s">
        <v>2318</v>
      </c>
      <c r="D3116" s="5" t="s">
        <v>3069</v>
      </c>
      <c r="E3116" s="23">
        <v>0.0</v>
      </c>
      <c r="F3116" s="16">
        <v>2.0</v>
      </c>
      <c r="G3116" s="16">
        <v>1.0</v>
      </c>
      <c r="H3116" s="3">
        <v>0.0</v>
      </c>
    </row>
    <row r="3117">
      <c r="C3117" s="24" t="s">
        <v>2320</v>
      </c>
      <c r="D3117" s="5" t="s">
        <v>3173</v>
      </c>
      <c r="E3117" s="20">
        <v>1.0</v>
      </c>
      <c r="F3117" s="19">
        <v>1.0</v>
      </c>
      <c r="G3117" s="19">
        <v>1.0</v>
      </c>
      <c r="H3117" s="3">
        <v>1.0</v>
      </c>
    </row>
    <row r="3118">
      <c r="C3118" s="24" t="s">
        <v>2322</v>
      </c>
      <c r="D3118" s="5" t="s">
        <v>3174</v>
      </c>
      <c r="E3118" s="20">
        <v>1.0</v>
      </c>
      <c r="F3118" s="19">
        <v>1.0</v>
      </c>
      <c r="G3118" s="19">
        <v>1.0</v>
      </c>
      <c r="H3118" s="3">
        <v>1.0</v>
      </c>
    </row>
    <row r="3119">
      <c r="C3119" s="24" t="s">
        <v>2324</v>
      </c>
      <c r="D3119" s="5" t="s">
        <v>3175</v>
      </c>
      <c r="E3119" s="20">
        <v>1.0</v>
      </c>
      <c r="F3119" s="19">
        <v>1.0</v>
      </c>
      <c r="G3119" s="19">
        <v>1.0</v>
      </c>
      <c r="H3119" s="3">
        <v>1.0</v>
      </c>
    </row>
    <row r="3120">
      <c r="C3120" s="24" t="s">
        <v>2326</v>
      </c>
      <c r="D3120" s="5" t="s">
        <v>3176</v>
      </c>
      <c r="E3120" s="20">
        <v>1.0</v>
      </c>
      <c r="F3120" s="19">
        <v>1.0</v>
      </c>
      <c r="G3120" s="19">
        <v>1.0</v>
      </c>
      <c r="H3120" s="3">
        <v>1.0</v>
      </c>
    </row>
    <row r="3121">
      <c r="C3121" s="24" t="s">
        <v>2328</v>
      </c>
      <c r="D3121" s="5" t="s">
        <v>3177</v>
      </c>
      <c r="E3121" s="20">
        <v>1.0</v>
      </c>
      <c r="F3121" s="19">
        <v>1.0</v>
      </c>
      <c r="G3121" s="19">
        <v>1.0</v>
      </c>
      <c r="H3121" s="3">
        <v>1.0</v>
      </c>
    </row>
    <row r="3122">
      <c r="C3122" s="24" t="s">
        <v>2330</v>
      </c>
      <c r="D3122" s="5" t="s">
        <v>3178</v>
      </c>
      <c r="E3122" s="20">
        <v>1.0</v>
      </c>
      <c r="F3122" s="16">
        <v>2.0</v>
      </c>
      <c r="G3122" s="19">
        <v>1.0</v>
      </c>
      <c r="H3122" s="3">
        <v>1.0</v>
      </c>
    </row>
    <row r="3123">
      <c r="C3123" s="24" t="s">
        <v>2332</v>
      </c>
      <c r="D3123" s="5" t="s">
        <v>3179</v>
      </c>
      <c r="E3123" s="20">
        <v>1.0</v>
      </c>
      <c r="F3123" s="19">
        <v>1.0</v>
      </c>
      <c r="G3123" s="19">
        <v>1.0</v>
      </c>
      <c r="H3123" s="3">
        <v>1.0</v>
      </c>
    </row>
    <row r="3124">
      <c r="C3124" s="24" t="s">
        <v>2334</v>
      </c>
      <c r="D3124" s="5" t="s">
        <v>3180</v>
      </c>
      <c r="E3124" s="20">
        <v>1.0</v>
      </c>
      <c r="F3124" s="16">
        <v>2.0</v>
      </c>
      <c r="G3124" s="19">
        <v>1.0</v>
      </c>
      <c r="H3124" s="3">
        <v>1.0</v>
      </c>
    </row>
    <row r="3125">
      <c r="C3125" s="24" t="s">
        <v>2336</v>
      </c>
      <c r="D3125" s="5" t="s">
        <v>3181</v>
      </c>
      <c r="E3125" s="20">
        <v>1.0</v>
      </c>
      <c r="F3125" s="19">
        <v>1.0</v>
      </c>
      <c r="G3125" s="19">
        <v>1.0</v>
      </c>
      <c r="H3125" s="3">
        <v>1.0</v>
      </c>
    </row>
    <row r="3126">
      <c r="C3126" s="24" t="s">
        <v>2338</v>
      </c>
      <c r="D3126" s="5" t="s">
        <v>3182</v>
      </c>
      <c r="E3126" s="20">
        <v>1.0</v>
      </c>
      <c r="F3126" s="19">
        <v>1.0</v>
      </c>
      <c r="G3126" s="19">
        <v>1.0</v>
      </c>
      <c r="H3126" s="3">
        <v>1.0</v>
      </c>
    </row>
    <row r="3127">
      <c r="C3127" s="24" t="s">
        <v>2340</v>
      </c>
      <c r="D3127" s="5" t="s">
        <v>3183</v>
      </c>
      <c r="E3127" s="20">
        <v>1.0</v>
      </c>
      <c r="F3127" s="16">
        <v>0.0</v>
      </c>
      <c r="G3127" s="19">
        <v>1.0</v>
      </c>
      <c r="H3127" s="3">
        <v>1.0</v>
      </c>
    </row>
    <row r="3128">
      <c r="C3128" s="24" t="s">
        <v>2342</v>
      </c>
      <c r="D3128" s="5" t="s">
        <v>3184</v>
      </c>
      <c r="E3128" s="20">
        <v>1.0</v>
      </c>
      <c r="F3128" s="19">
        <v>1.0</v>
      </c>
      <c r="G3128" s="19">
        <v>1.0</v>
      </c>
      <c r="H3128" s="3">
        <v>1.0</v>
      </c>
    </row>
    <row r="3129">
      <c r="C3129" s="24" t="s">
        <v>2344</v>
      </c>
      <c r="D3129" s="5" t="s">
        <v>3185</v>
      </c>
      <c r="E3129" s="20">
        <v>1.0</v>
      </c>
      <c r="F3129" s="19">
        <v>1.0</v>
      </c>
      <c r="G3129" s="19">
        <v>1.0</v>
      </c>
      <c r="H3129" s="3">
        <v>1.0</v>
      </c>
    </row>
    <row r="3130">
      <c r="C3130" s="24" t="s">
        <v>2346</v>
      </c>
      <c r="D3130" s="5" t="s">
        <v>3186</v>
      </c>
      <c r="E3130" s="20">
        <v>1.0</v>
      </c>
      <c r="F3130" s="16">
        <v>2.0</v>
      </c>
      <c r="G3130" s="19">
        <v>1.0</v>
      </c>
      <c r="H3130" s="3">
        <v>1.0</v>
      </c>
    </row>
    <row r="3131">
      <c r="C3131" s="24" t="s">
        <v>2348</v>
      </c>
      <c r="D3131" s="5" t="s">
        <v>3187</v>
      </c>
      <c r="E3131" s="20">
        <v>2.0</v>
      </c>
      <c r="F3131" s="19">
        <v>2.0</v>
      </c>
      <c r="G3131" s="19">
        <v>2.0</v>
      </c>
      <c r="H3131" s="3">
        <v>2.0</v>
      </c>
    </row>
    <row r="3132">
      <c r="C3132" s="24" t="s">
        <v>2350</v>
      </c>
      <c r="D3132" s="5" t="s">
        <v>3188</v>
      </c>
      <c r="E3132" s="20">
        <v>1.0</v>
      </c>
      <c r="F3132" s="16">
        <v>2.0</v>
      </c>
      <c r="G3132" s="19">
        <v>1.0</v>
      </c>
      <c r="H3132" s="3">
        <v>1.0</v>
      </c>
    </row>
    <row r="3133">
      <c r="C3133" s="24" t="s">
        <v>2352</v>
      </c>
      <c r="D3133" s="5" t="s">
        <v>3189</v>
      </c>
      <c r="E3133" s="20">
        <v>1.0</v>
      </c>
      <c r="F3133" s="19">
        <v>1.0</v>
      </c>
      <c r="G3133" s="19">
        <v>1.0</v>
      </c>
      <c r="H3133" s="3">
        <v>1.0</v>
      </c>
    </row>
    <row r="3134">
      <c r="C3134" s="24" t="s">
        <v>2354</v>
      </c>
      <c r="D3134" s="5" t="s">
        <v>3190</v>
      </c>
      <c r="E3134" s="20">
        <v>1.0</v>
      </c>
      <c r="F3134" s="19">
        <v>1.0</v>
      </c>
      <c r="G3134" s="19">
        <v>1.0</v>
      </c>
      <c r="H3134" s="3">
        <v>1.0</v>
      </c>
    </row>
    <row r="3135">
      <c r="C3135" s="24" t="s">
        <v>2356</v>
      </c>
      <c r="D3135" s="5" t="s">
        <v>3191</v>
      </c>
      <c r="E3135" s="20">
        <v>0.0</v>
      </c>
      <c r="F3135" s="19">
        <v>0.0</v>
      </c>
      <c r="G3135" s="19">
        <v>0.0</v>
      </c>
      <c r="H3135" s="3">
        <v>0.0</v>
      </c>
    </row>
    <row r="3136">
      <c r="C3136" s="24" t="s">
        <v>2358</v>
      </c>
      <c r="D3136" s="5" t="s">
        <v>3192</v>
      </c>
      <c r="E3136" s="20">
        <v>0.0</v>
      </c>
      <c r="F3136" s="19">
        <v>0.0</v>
      </c>
      <c r="G3136" s="19">
        <v>0.0</v>
      </c>
      <c r="H3136" s="3">
        <v>0.0</v>
      </c>
    </row>
    <row r="3137">
      <c r="C3137" s="24" t="s">
        <v>2360</v>
      </c>
      <c r="D3137" s="5" t="s">
        <v>3193</v>
      </c>
      <c r="E3137" s="20">
        <v>1.0</v>
      </c>
      <c r="F3137" s="19">
        <v>1.0</v>
      </c>
      <c r="G3137" s="19">
        <v>1.0</v>
      </c>
      <c r="H3137" s="3">
        <v>1.0</v>
      </c>
    </row>
    <row r="3138">
      <c r="C3138" s="24" t="s">
        <v>2362</v>
      </c>
      <c r="D3138" s="5" t="s">
        <v>3194</v>
      </c>
      <c r="E3138" s="20">
        <v>0.0</v>
      </c>
      <c r="F3138" s="19">
        <v>0.0</v>
      </c>
      <c r="G3138" s="19">
        <v>0.0</v>
      </c>
      <c r="H3138" s="3">
        <v>0.0</v>
      </c>
    </row>
    <row r="3139">
      <c r="C3139" s="24" t="s">
        <v>2364</v>
      </c>
      <c r="D3139" s="5" t="s">
        <v>3195</v>
      </c>
      <c r="E3139" s="20">
        <v>1.0</v>
      </c>
      <c r="F3139" s="19">
        <v>1.0</v>
      </c>
      <c r="G3139" s="19">
        <v>1.0</v>
      </c>
      <c r="H3139" s="3">
        <v>1.0</v>
      </c>
    </row>
    <row r="3140">
      <c r="C3140" s="24" t="s">
        <v>2366</v>
      </c>
      <c r="D3140" s="5" t="s">
        <v>3196</v>
      </c>
      <c r="E3140" s="20">
        <v>0.0</v>
      </c>
      <c r="F3140" s="19">
        <v>0.0</v>
      </c>
      <c r="G3140" s="19">
        <v>0.0</v>
      </c>
      <c r="H3140" s="3">
        <v>0.0</v>
      </c>
    </row>
    <row r="3141">
      <c r="C3141" s="24" t="s">
        <v>2368</v>
      </c>
      <c r="D3141" s="5" t="s">
        <v>3197</v>
      </c>
      <c r="E3141" s="20">
        <v>0.0</v>
      </c>
      <c r="F3141" s="19">
        <v>0.0</v>
      </c>
      <c r="G3141" s="19">
        <v>0.0</v>
      </c>
      <c r="H3141" s="3">
        <v>0.0</v>
      </c>
    </row>
    <row r="3142">
      <c r="C3142" s="24" t="s">
        <v>2370</v>
      </c>
      <c r="D3142" s="5" t="s">
        <v>3198</v>
      </c>
      <c r="E3142" s="20">
        <v>0.0</v>
      </c>
      <c r="F3142" s="19">
        <v>0.0</v>
      </c>
      <c r="G3142" s="19">
        <v>0.0</v>
      </c>
      <c r="H3142" s="3">
        <v>0.0</v>
      </c>
    </row>
    <row r="3143">
      <c r="C3143" s="24" t="s">
        <v>2372</v>
      </c>
      <c r="D3143" s="5" t="s">
        <v>3199</v>
      </c>
      <c r="E3143" s="20">
        <v>1.0</v>
      </c>
      <c r="F3143" s="19">
        <v>1.0</v>
      </c>
      <c r="G3143" s="19">
        <v>1.0</v>
      </c>
      <c r="H3143" s="3">
        <v>1.0</v>
      </c>
    </row>
    <row r="3144">
      <c r="C3144" s="24" t="s">
        <v>2374</v>
      </c>
      <c r="D3144" s="5" t="s">
        <v>3200</v>
      </c>
      <c r="E3144" s="20">
        <v>0.0</v>
      </c>
      <c r="F3144" s="19">
        <v>0.0</v>
      </c>
      <c r="G3144" s="19">
        <v>0.0</v>
      </c>
      <c r="H3144" s="3">
        <v>0.0</v>
      </c>
    </row>
    <row r="3145">
      <c r="C3145" s="24" t="s">
        <v>2376</v>
      </c>
      <c r="D3145" s="5" t="s">
        <v>3201</v>
      </c>
      <c r="E3145" s="20">
        <v>0.0</v>
      </c>
      <c r="F3145" s="19">
        <v>0.0</v>
      </c>
      <c r="G3145" s="19">
        <v>0.0</v>
      </c>
      <c r="H3145" s="3">
        <v>0.0</v>
      </c>
    </row>
    <row r="3146">
      <c r="C3146" s="24" t="s">
        <v>2492</v>
      </c>
      <c r="D3146" s="5" t="s">
        <v>3202</v>
      </c>
      <c r="E3146" s="20">
        <v>1.0</v>
      </c>
      <c r="F3146" s="19">
        <v>1.0</v>
      </c>
      <c r="G3146" s="19">
        <v>1.0</v>
      </c>
      <c r="H3146" s="3">
        <v>1.0</v>
      </c>
    </row>
    <row r="3147">
      <c r="C3147" s="24" t="s">
        <v>2494</v>
      </c>
      <c r="D3147" s="5" t="s">
        <v>3203</v>
      </c>
      <c r="E3147" s="20">
        <v>0.0</v>
      </c>
      <c r="F3147" s="19">
        <v>0.0</v>
      </c>
      <c r="G3147" s="19">
        <v>0.0</v>
      </c>
      <c r="H3147" s="3">
        <v>0.0</v>
      </c>
    </row>
    <row r="3148">
      <c r="C3148" s="24" t="s">
        <v>2496</v>
      </c>
      <c r="D3148" s="5" t="s">
        <v>3204</v>
      </c>
      <c r="E3148" s="20">
        <v>1.0</v>
      </c>
      <c r="F3148" s="19">
        <v>1.0</v>
      </c>
      <c r="G3148" s="19">
        <v>1.0</v>
      </c>
      <c r="H3148" s="3">
        <v>1.0</v>
      </c>
    </row>
    <row r="3149">
      <c r="C3149" s="24" t="s">
        <v>2498</v>
      </c>
      <c r="D3149" s="5" t="s">
        <v>3205</v>
      </c>
      <c r="E3149" s="20">
        <v>0.0</v>
      </c>
      <c r="F3149" s="19">
        <v>0.0</v>
      </c>
      <c r="G3149" s="16">
        <v>1.0</v>
      </c>
      <c r="H3149" s="3">
        <v>0.0</v>
      </c>
    </row>
    <row r="3150">
      <c r="C3150" s="24" t="s">
        <v>2500</v>
      </c>
      <c r="D3150" s="5" t="s">
        <v>3206</v>
      </c>
      <c r="E3150" s="20">
        <v>0.0</v>
      </c>
      <c r="F3150" s="19">
        <v>0.0</v>
      </c>
      <c r="G3150" s="19">
        <v>0.0</v>
      </c>
      <c r="H3150" s="3">
        <v>0.0</v>
      </c>
    </row>
    <row r="3151">
      <c r="C3151" s="24" t="s">
        <v>2502</v>
      </c>
      <c r="D3151" s="5" t="s">
        <v>3207</v>
      </c>
      <c r="E3151" s="20">
        <v>2.0</v>
      </c>
      <c r="F3151" s="19">
        <v>2.0</v>
      </c>
      <c r="G3151" s="19">
        <v>2.0</v>
      </c>
      <c r="H3151" s="3">
        <v>2.0</v>
      </c>
    </row>
    <row r="3152">
      <c r="C3152" s="24" t="s">
        <v>2504</v>
      </c>
      <c r="D3152" s="5" t="s">
        <v>3208</v>
      </c>
      <c r="E3152" s="20">
        <v>0.0</v>
      </c>
      <c r="F3152" s="19">
        <v>0.0</v>
      </c>
      <c r="G3152" s="19">
        <v>0.0</v>
      </c>
      <c r="H3152" s="3">
        <v>0.0</v>
      </c>
    </row>
    <row r="3153">
      <c r="C3153" s="24" t="s">
        <v>2741</v>
      </c>
      <c r="D3153" s="5" t="s">
        <v>3209</v>
      </c>
      <c r="E3153" s="20">
        <v>0.0</v>
      </c>
      <c r="F3153" s="19">
        <v>0.0</v>
      </c>
      <c r="G3153" s="19">
        <v>0.0</v>
      </c>
      <c r="H3153" s="3">
        <v>0.0</v>
      </c>
    </row>
    <row r="3154">
      <c r="C3154" s="24" t="s">
        <v>2743</v>
      </c>
      <c r="D3154" s="5" t="s">
        <v>3210</v>
      </c>
      <c r="E3154" s="20">
        <v>0.0</v>
      </c>
      <c r="F3154" s="19">
        <v>0.0</v>
      </c>
      <c r="G3154" s="19">
        <v>0.0</v>
      </c>
      <c r="H3154" s="3">
        <v>0.0</v>
      </c>
    </row>
    <row r="3155">
      <c r="C3155" s="24" t="s">
        <v>2745</v>
      </c>
      <c r="D3155" s="5" t="s">
        <v>3211</v>
      </c>
      <c r="E3155" s="20">
        <v>0.0</v>
      </c>
      <c r="F3155" s="19">
        <v>0.0</v>
      </c>
      <c r="G3155" s="19">
        <v>0.0</v>
      </c>
      <c r="H3155" s="3">
        <v>0.0</v>
      </c>
    </row>
    <row r="3156">
      <c r="B3156" s="3" t="s">
        <v>30</v>
      </c>
      <c r="C3156" s="24" t="s">
        <v>2282</v>
      </c>
      <c r="D3156" s="5" t="s">
        <v>3212</v>
      </c>
      <c r="E3156" s="20">
        <v>1.0</v>
      </c>
      <c r="F3156" s="19">
        <v>1.0</v>
      </c>
      <c r="G3156" s="19">
        <v>1.0</v>
      </c>
      <c r="H3156" s="3">
        <v>1.0</v>
      </c>
    </row>
    <row r="3157">
      <c r="C3157" s="24" t="s">
        <v>2284</v>
      </c>
      <c r="D3157" s="5" t="s">
        <v>3213</v>
      </c>
      <c r="E3157" s="20">
        <v>0.0</v>
      </c>
      <c r="F3157" s="19">
        <v>0.0</v>
      </c>
      <c r="G3157" s="19">
        <v>0.0</v>
      </c>
      <c r="H3157" s="3">
        <v>0.0</v>
      </c>
    </row>
    <row r="3158">
      <c r="C3158" s="24" t="s">
        <v>2286</v>
      </c>
      <c r="D3158" s="5" t="s">
        <v>3214</v>
      </c>
      <c r="E3158" s="20">
        <v>0.0</v>
      </c>
      <c r="F3158" s="19">
        <v>0.0</v>
      </c>
      <c r="G3158" s="19">
        <v>0.0</v>
      </c>
      <c r="H3158" s="3">
        <v>0.0</v>
      </c>
    </row>
    <row r="3159">
      <c r="C3159" s="24" t="s">
        <v>2288</v>
      </c>
      <c r="D3159" s="5" t="s">
        <v>3215</v>
      </c>
      <c r="E3159" s="20">
        <v>1.0</v>
      </c>
      <c r="F3159" s="19">
        <v>1.0</v>
      </c>
      <c r="G3159" s="19">
        <v>1.0</v>
      </c>
      <c r="H3159" s="3">
        <v>1.0</v>
      </c>
    </row>
    <row r="3160">
      <c r="C3160" s="24" t="s">
        <v>2290</v>
      </c>
      <c r="D3160" s="5" t="s">
        <v>3216</v>
      </c>
      <c r="E3160" s="20">
        <v>1.0</v>
      </c>
      <c r="F3160" s="19">
        <v>1.0</v>
      </c>
      <c r="G3160" s="19">
        <v>1.0</v>
      </c>
      <c r="H3160" s="3">
        <v>1.0</v>
      </c>
    </row>
    <row r="3161">
      <c r="C3161" s="24" t="s">
        <v>2292</v>
      </c>
      <c r="D3161" s="5" t="s">
        <v>3217</v>
      </c>
      <c r="E3161" s="20">
        <v>2.0</v>
      </c>
      <c r="F3161" s="19">
        <v>2.0</v>
      </c>
      <c r="G3161" s="19">
        <v>2.0</v>
      </c>
      <c r="H3161" s="3">
        <v>2.0</v>
      </c>
    </row>
    <row r="3162">
      <c r="C3162" s="24" t="s">
        <v>2294</v>
      </c>
      <c r="D3162" s="5" t="s">
        <v>3218</v>
      </c>
      <c r="E3162" s="20">
        <v>2.0</v>
      </c>
      <c r="F3162" s="19">
        <v>2.0</v>
      </c>
      <c r="G3162" s="19">
        <v>2.0</v>
      </c>
      <c r="H3162" s="3">
        <v>2.0</v>
      </c>
    </row>
    <row r="3163">
      <c r="C3163" s="24" t="s">
        <v>2296</v>
      </c>
      <c r="D3163" s="5" t="s">
        <v>3219</v>
      </c>
      <c r="E3163" s="20">
        <v>2.0</v>
      </c>
      <c r="F3163" s="19">
        <v>2.0</v>
      </c>
      <c r="G3163" s="19">
        <v>2.0</v>
      </c>
      <c r="H3163" s="3">
        <v>2.0</v>
      </c>
    </row>
    <row r="3164">
      <c r="C3164" s="24" t="s">
        <v>2298</v>
      </c>
      <c r="D3164" s="5" t="s">
        <v>3220</v>
      </c>
      <c r="E3164" s="20">
        <v>1.0</v>
      </c>
      <c r="F3164" s="19">
        <v>1.0</v>
      </c>
      <c r="G3164" s="19">
        <v>1.0</v>
      </c>
      <c r="H3164" s="3">
        <v>1.0</v>
      </c>
    </row>
    <row r="3165">
      <c r="C3165" s="24" t="s">
        <v>2300</v>
      </c>
      <c r="D3165" s="5" t="s">
        <v>3221</v>
      </c>
      <c r="E3165" s="20">
        <v>1.0</v>
      </c>
      <c r="F3165" s="19">
        <v>1.0</v>
      </c>
      <c r="G3165" s="19">
        <v>1.0</v>
      </c>
      <c r="H3165" s="3">
        <v>1.0</v>
      </c>
    </row>
    <row r="3166">
      <c r="C3166" s="24" t="s">
        <v>2302</v>
      </c>
      <c r="D3166" s="5" t="s">
        <v>3222</v>
      </c>
      <c r="E3166" s="20">
        <v>1.0</v>
      </c>
      <c r="F3166" s="19">
        <v>1.0</v>
      </c>
      <c r="G3166" s="19">
        <v>1.0</v>
      </c>
      <c r="H3166" s="3">
        <v>1.0</v>
      </c>
    </row>
    <row r="3167">
      <c r="C3167" s="24" t="s">
        <v>2304</v>
      </c>
      <c r="D3167" s="5" t="s">
        <v>3223</v>
      </c>
      <c r="E3167" s="20">
        <v>1.0</v>
      </c>
      <c r="F3167" s="19">
        <v>1.0</v>
      </c>
      <c r="G3167" s="19">
        <v>1.0</v>
      </c>
      <c r="H3167" s="3">
        <v>1.0</v>
      </c>
    </row>
    <row r="3168">
      <c r="C3168" s="24" t="s">
        <v>2306</v>
      </c>
      <c r="D3168" s="5" t="s">
        <v>3224</v>
      </c>
      <c r="E3168" s="20">
        <v>1.0</v>
      </c>
      <c r="F3168" s="19">
        <v>1.0</v>
      </c>
      <c r="G3168" s="19">
        <v>1.0</v>
      </c>
      <c r="H3168" s="3">
        <v>1.0</v>
      </c>
    </row>
    <row r="3169">
      <c r="C3169" s="24" t="s">
        <v>2308</v>
      </c>
      <c r="D3169" s="5" t="s">
        <v>3225</v>
      </c>
      <c r="E3169" s="20">
        <v>1.0</v>
      </c>
      <c r="F3169" s="19">
        <v>1.0</v>
      </c>
      <c r="G3169" s="19">
        <v>1.0</v>
      </c>
      <c r="H3169" s="3">
        <v>1.0</v>
      </c>
    </row>
    <row r="3170">
      <c r="C3170" s="24" t="s">
        <v>2310</v>
      </c>
      <c r="D3170" s="5" t="s">
        <v>3226</v>
      </c>
      <c r="E3170" s="20">
        <v>1.0</v>
      </c>
      <c r="F3170" s="19">
        <v>1.0</v>
      </c>
      <c r="G3170" s="19">
        <v>1.0</v>
      </c>
      <c r="H3170" s="3">
        <v>1.0</v>
      </c>
    </row>
    <row r="3171">
      <c r="C3171" s="24" t="s">
        <v>2312</v>
      </c>
      <c r="D3171" s="5" t="s">
        <v>3227</v>
      </c>
      <c r="E3171" s="20">
        <v>1.0</v>
      </c>
      <c r="F3171" s="19">
        <v>1.0</v>
      </c>
      <c r="G3171" s="19">
        <v>1.0</v>
      </c>
      <c r="H3171" s="3">
        <v>1.0</v>
      </c>
    </row>
    <row r="3172">
      <c r="C3172" s="24" t="s">
        <v>2314</v>
      </c>
      <c r="D3172" s="5" t="s">
        <v>3228</v>
      </c>
      <c r="E3172" s="20">
        <v>0.0</v>
      </c>
      <c r="F3172" s="19">
        <v>0.0</v>
      </c>
      <c r="G3172" s="19">
        <v>0.0</v>
      </c>
      <c r="H3172" s="3">
        <v>0.0</v>
      </c>
    </row>
    <row r="3173">
      <c r="C3173" s="24" t="s">
        <v>2316</v>
      </c>
      <c r="D3173" s="5" t="s">
        <v>3229</v>
      </c>
      <c r="E3173" s="20">
        <v>0.0</v>
      </c>
      <c r="F3173" s="19">
        <v>0.0</v>
      </c>
      <c r="G3173" s="19">
        <v>0.0</v>
      </c>
      <c r="H3173" s="3">
        <v>0.0</v>
      </c>
    </row>
    <row r="3174">
      <c r="C3174" s="24" t="s">
        <v>2318</v>
      </c>
      <c r="D3174" s="5" t="s">
        <v>3230</v>
      </c>
      <c r="E3174" s="20">
        <v>0.0</v>
      </c>
      <c r="F3174" s="19">
        <v>0.0</v>
      </c>
      <c r="G3174" s="19">
        <v>0.0</v>
      </c>
      <c r="H3174" s="3">
        <v>0.0</v>
      </c>
    </row>
    <row r="3175">
      <c r="C3175" s="24" t="s">
        <v>2320</v>
      </c>
      <c r="D3175" s="5" t="s">
        <v>3231</v>
      </c>
      <c r="E3175" s="20">
        <v>1.0</v>
      </c>
      <c r="F3175" s="19">
        <v>1.0</v>
      </c>
      <c r="G3175" s="19">
        <v>1.0</v>
      </c>
      <c r="H3175" s="3">
        <v>1.0</v>
      </c>
    </row>
    <row r="3176">
      <c r="C3176" s="24" t="s">
        <v>2322</v>
      </c>
      <c r="D3176" s="5" t="s">
        <v>3232</v>
      </c>
      <c r="E3176" s="20">
        <v>0.0</v>
      </c>
      <c r="F3176" s="19">
        <v>0.0</v>
      </c>
      <c r="G3176" s="16">
        <v>1.0</v>
      </c>
      <c r="H3176" s="3">
        <v>0.0</v>
      </c>
    </row>
    <row r="3177">
      <c r="C3177" s="24" t="s">
        <v>2324</v>
      </c>
      <c r="D3177" s="5" t="s">
        <v>3233</v>
      </c>
      <c r="E3177" s="20">
        <v>1.0</v>
      </c>
      <c r="F3177" s="19">
        <v>1.0</v>
      </c>
      <c r="G3177" s="19">
        <v>1.0</v>
      </c>
      <c r="H3177" s="3">
        <v>1.0</v>
      </c>
    </row>
    <row r="3178">
      <c r="C3178" s="24" t="s">
        <v>2326</v>
      </c>
      <c r="D3178" s="5" t="s">
        <v>3234</v>
      </c>
      <c r="E3178" s="20">
        <v>1.0</v>
      </c>
      <c r="F3178" s="19">
        <v>1.0</v>
      </c>
      <c r="G3178" s="19">
        <v>1.0</v>
      </c>
      <c r="H3178" s="3">
        <v>1.0</v>
      </c>
    </row>
    <row r="3179">
      <c r="C3179" s="24" t="s">
        <v>2328</v>
      </c>
      <c r="D3179" s="5" t="s">
        <v>3235</v>
      </c>
      <c r="E3179" s="20">
        <v>1.0</v>
      </c>
      <c r="F3179" s="19">
        <v>1.0</v>
      </c>
      <c r="G3179" s="19">
        <v>1.0</v>
      </c>
      <c r="H3179" s="3">
        <v>1.0</v>
      </c>
    </row>
    <row r="3180">
      <c r="C3180" s="24" t="s">
        <v>2330</v>
      </c>
      <c r="D3180" s="5" t="s">
        <v>3236</v>
      </c>
      <c r="E3180" s="20">
        <v>1.0</v>
      </c>
      <c r="F3180" s="19">
        <v>1.0</v>
      </c>
      <c r="G3180" s="19">
        <v>1.0</v>
      </c>
      <c r="H3180" s="3">
        <v>1.0</v>
      </c>
    </row>
    <row r="3181">
      <c r="C3181" s="24" t="s">
        <v>2332</v>
      </c>
      <c r="D3181" s="5" t="s">
        <v>3237</v>
      </c>
      <c r="E3181" s="20">
        <v>1.0</v>
      </c>
      <c r="F3181" s="19">
        <v>1.0</v>
      </c>
      <c r="G3181" s="19">
        <v>1.0</v>
      </c>
      <c r="H3181" s="3">
        <v>1.0</v>
      </c>
    </row>
    <row r="3182">
      <c r="C3182" s="24" t="s">
        <v>2334</v>
      </c>
      <c r="D3182" s="5" t="s">
        <v>3238</v>
      </c>
      <c r="E3182" s="20">
        <v>1.0</v>
      </c>
      <c r="F3182" s="19">
        <v>1.0</v>
      </c>
      <c r="G3182" s="19">
        <v>1.0</v>
      </c>
      <c r="H3182" s="3">
        <v>1.0</v>
      </c>
    </row>
    <row r="3183">
      <c r="C3183" s="24" t="s">
        <v>2336</v>
      </c>
      <c r="D3183" s="5" t="s">
        <v>3239</v>
      </c>
      <c r="E3183" s="20">
        <v>1.0</v>
      </c>
      <c r="F3183" s="19">
        <v>1.0</v>
      </c>
      <c r="G3183" s="19">
        <v>1.0</v>
      </c>
      <c r="H3183" s="3">
        <v>1.0</v>
      </c>
    </row>
    <row r="3184">
      <c r="C3184" s="24" t="s">
        <v>2338</v>
      </c>
      <c r="D3184" s="5" t="s">
        <v>3240</v>
      </c>
      <c r="E3184" s="20">
        <v>1.0</v>
      </c>
      <c r="F3184" s="19">
        <v>1.0</v>
      </c>
      <c r="G3184" s="19">
        <v>1.0</v>
      </c>
      <c r="H3184" s="3">
        <v>1.0</v>
      </c>
    </row>
    <row r="3185">
      <c r="C3185" s="24" t="s">
        <v>2340</v>
      </c>
      <c r="D3185" s="5" t="s">
        <v>3241</v>
      </c>
      <c r="E3185" s="20">
        <v>1.0</v>
      </c>
      <c r="F3185" s="19">
        <v>1.0</v>
      </c>
      <c r="G3185" s="19">
        <v>1.0</v>
      </c>
      <c r="H3185" s="3">
        <v>1.0</v>
      </c>
    </row>
    <row r="3186">
      <c r="C3186" s="24" t="s">
        <v>2342</v>
      </c>
      <c r="D3186" s="5" t="s">
        <v>3242</v>
      </c>
      <c r="E3186" s="20">
        <v>0.0</v>
      </c>
      <c r="F3186" s="19">
        <v>0.0</v>
      </c>
      <c r="G3186" s="19">
        <v>0.0</v>
      </c>
      <c r="H3186" s="3">
        <v>0.0</v>
      </c>
    </row>
    <row r="3187">
      <c r="C3187" s="24" t="s">
        <v>2344</v>
      </c>
      <c r="D3187" s="5" t="s">
        <v>3243</v>
      </c>
      <c r="E3187" s="20">
        <v>0.0</v>
      </c>
      <c r="F3187" s="19">
        <v>0.0</v>
      </c>
      <c r="G3187" s="19">
        <v>0.0</v>
      </c>
      <c r="H3187" s="3">
        <v>0.0</v>
      </c>
    </row>
    <row r="3188">
      <c r="C3188" s="24" t="s">
        <v>2346</v>
      </c>
      <c r="D3188" s="5" t="s">
        <v>3244</v>
      </c>
      <c r="E3188" s="20">
        <v>0.0</v>
      </c>
      <c r="F3188" s="19">
        <v>0.0</v>
      </c>
      <c r="G3188" s="19">
        <v>0.0</v>
      </c>
      <c r="H3188" s="3">
        <v>0.0</v>
      </c>
    </row>
    <row r="3189">
      <c r="C3189" s="24" t="s">
        <v>2348</v>
      </c>
      <c r="D3189" s="5" t="s">
        <v>3245</v>
      </c>
      <c r="E3189" s="20">
        <v>1.0</v>
      </c>
      <c r="F3189" s="19">
        <v>1.0</v>
      </c>
      <c r="G3189" s="19">
        <v>1.0</v>
      </c>
      <c r="H3189" s="3">
        <v>1.0</v>
      </c>
    </row>
    <row r="3190">
      <c r="C3190" s="24" t="s">
        <v>2350</v>
      </c>
      <c r="D3190" s="5" t="s">
        <v>3246</v>
      </c>
      <c r="E3190" s="20">
        <v>2.0</v>
      </c>
      <c r="F3190" s="19">
        <v>2.0</v>
      </c>
      <c r="G3190" s="19">
        <v>2.0</v>
      </c>
      <c r="H3190" s="3">
        <v>2.0</v>
      </c>
    </row>
    <row r="3191">
      <c r="C3191" s="24" t="s">
        <v>2352</v>
      </c>
      <c r="D3191" s="5" t="s">
        <v>3247</v>
      </c>
      <c r="E3191" s="20">
        <v>2.0</v>
      </c>
      <c r="F3191" s="19">
        <v>2.0</v>
      </c>
      <c r="G3191" s="19">
        <v>2.0</v>
      </c>
      <c r="H3191" s="3">
        <v>2.0</v>
      </c>
    </row>
    <row r="3192">
      <c r="C3192" s="24" t="s">
        <v>2354</v>
      </c>
      <c r="D3192" s="5" t="s">
        <v>3248</v>
      </c>
      <c r="E3192" s="20">
        <v>0.0</v>
      </c>
      <c r="F3192" s="19">
        <v>0.0</v>
      </c>
      <c r="G3192" s="16">
        <v>1.0</v>
      </c>
      <c r="H3192" s="3">
        <v>0.0</v>
      </c>
    </row>
    <row r="3193">
      <c r="C3193" s="24" t="s">
        <v>2356</v>
      </c>
      <c r="D3193" s="5" t="s">
        <v>3249</v>
      </c>
      <c r="E3193" s="20">
        <v>0.0</v>
      </c>
      <c r="F3193" s="19">
        <v>0.0</v>
      </c>
      <c r="G3193" s="19">
        <v>0.0</v>
      </c>
      <c r="H3193" s="3">
        <v>0.0</v>
      </c>
    </row>
    <row r="3194">
      <c r="C3194" s="24" t="s">
        <v>2358</v>
      </c>
      <c r="D3194" s="5" t="s">
        <v>3250</v>
      </c>
      <c r="E3194" s="20">
        <v>0.0</v>
      </c>
      <c r="F3194" s="19">
        <v>0.0</v>
      </c>
      <c r="G3194" s="19">
        <v>0.0</v>
      </c>
      <c r="H3194" s="3">
        <v>0.0</v>
      </c>
    </row>
    <row r="3195">
      <c r="C3195" s="24" t="s">
        <v>2360</v>
      </c>
      <c r="D3195" s="5" t="s">
        <v>3251</v>
      </c>
      <c r="E3195" s="20">
        <v>0.0</v>
      </c>
      <c r="F3195" s="19">
        <v>0.0</v>
      </c>
      <c r="G3195" s="19">
        <v>0.0</v>
      </c>
      <c r="H3195" s="3">
        <v>0.0</v>
      </c>
    </row>
    <row r="3196">
      <c r="C3196" s="24" t="s">
        <v>2362</v>
      </c>
      <c r="D3196" s="5" t="s">
        <v>3252</v>
      </c>
      <c r="E3196" s="20">
        <v>1.0</v>
      </c>
      <c r="F3196" s="19">
        <v>1.0</v>
      </c>
      <c r="G3196" s="19">
        <v>1.0</v>
      </c>
      <c r="H3196" s="3">
        <v>1.0</v>
      </c>
    </row>
    <row r="3197">
      <c r="C3197" s="24" t="s">
        <v>2364</v>
      </c>
      <c r="D3197" s="5" t="s">
        <v>3253</v>
      </c>
      <c r="E3197" s="23">
        <v>1.0</v>
      </c>
      <c r="F3197" s="19">
        <v>0.0</v>
      </c>
      <c r="G3197" s="19">
        <v>0.0</v>
      </c>
      <c r="H3197" s="3">
        <v>0.0</v>
      </c>
    </row>
    <row r="3198">
      <c r="C3198" s="24" t="s">
        <v>2366</v>
      </c>
      <c r="D3198" s="5" t="s">
        <v>3254</v>
      </c>
      <c r="E3198" s="20">
        <v>0.0</v>
      </c>
      <c r="F3198" s="19">
        <v>0.0</v>
      </c>
      <c r="G3198" s="19">
        <v>0.0</v>
      </c>
      <c r="H3198" s="3">
        <v>0.0</v>
      </c>
    </row>
    <row r="3199">
      <c r="C3199" s="24" t="s">
        <v>2368</v>
      </c>
      <c r="D3199" s="5" t="s">
        <v>3255</v>
      </c>
      <c r="E3199" s="20">
        <v>0.0</v>
      </c>
      <c r="F3199" s="19">
        <v>0.0</v>
      </c>
      <c r="G3199" s="19">
        <v>0.0</v>
      </c>
      <c r="H3199" s="3">
        <v>0.0</v>
      </c>
    </row>
    <row r="3200">
      <c r="C3200" s="24" t="s">
        <v>2370</v>
      </c>
      <c r="D3200" s="5" t="s">
        <v>3256</v>
      </c>
      <c r="E3200" s="20">
        <v>1.0</v>
      </c>
      <c r="F3200" s="19">
        <v>1.0</v>
      </c>
      <c r="G3200" s="19">
        <v>1.0</v>
      </c>
      <c r="H3200" s="3">
        <v>1.0</v>
      </c>
    </row>
    <row r="3201">
      <c r="C3201" s="24" t="s">
        <v>2372</v>
      </c>
      <c r="D3201" s="5" t="s">
        <v>3257</v>
      </c>
      <c r="E3201" s="20">
        <v>1.0</v>
      </c>
      <c r="F3201" s="16">
        <v>0.0</v>
      </c>
      <c r="G3201" s="19">
        <v>1.0</v>
      </c>
      <c r="H3201" s="3">
        <v>1.0</v>
      </c>
    </row>
    <row r="3202">
      <c r="B3202" s="3" t="s">
        <v>77</v>
      </c>
      <c r="C3202" s="24" t="s">
        <v>2282</v>
      </c>
      <c r="D3202" s="5" t="s">
        <v>3258</v>
      </c>
      <c r="E3202" s="20">
        <v>1.0</v>
      </c>
      <c r="F3202" s="16">
        <v>0.0</v>
      </c>
      <c r="G3202" s="19">
        <v>1.0</v>
      </c>
      <c r="H3202" s="3">
        <v>1.0</v>
      </c>
    </row>
    <row r="3203">
      <c r="C3203" s="24" t="s">
        <v>2284</v>
      </c>
      <c r="D3203" s="5" t="s">
        <v>3259</v>
      </c>
      <c r="E3203" s="20">
        <v>1.0</v>
      </c>
      <c r="F3203" s="19">
        <v>1.0</v>
      </c>
      <c r="G3203" s="19">
        <v>1.0</v>
      </c>
      <c r="H3203" s="3">
        <v>1.0</v>
      </c>
    </row>
    <row r="3204">
      <c r="C3204" s="24" t="s">
        <v>2286</v>
      </c>
      <c r="D3204" s="5" t="s">
        <v>3260</v>
      </c>
      <c r="E3204" s="20">
        <v>1.0</v>
      </c>
      <c r="F3204" s="19">
        <v>1.0</v>
      </c>
      <c r="G3204" s="19">
        <v>1.0</v>
      </c>
      <c r="H3204" s="3">
        <v>1.0</v>
      </c>
    </row>
    <row r="3205">
      <c r="C3205" s="24" t="s">
        <v>2288</v>
      </c>
      <c r="D3205" s="5" t="s">
        <v>3261</v>
      </c>
      <c r="E3205" s="20">
        <v>1.0</v>
      </c>
      <c r="F3205" s="19">
        <v>1.0</v>
      </c>
      <c r="G3205" s="19">
        <v>1.0</v>
      </c>
      <c r="H3205" s="3">
        <v>1.0</v>
      </c>
    </row>
    <row r="3206">
      <c r="C3206" s="24" t="s">
        <v>2290</v>
      </c>
      <c r="D3206" s="5" t="s">
        <v>3262</v>
      </c>
      <c r="E3206" s="20">
        <v>1.0</v>
      </c>
      <c r="F3206" s="19">
        <v>1.0</v>
      </c>
      <c r="G3206" s="19">
        <v>1.0</v>
      </c>
      <c r="H3206" s="3">
        <v>1.0</v>
      </c>
    </row>
    <row r="3207">
      <c r="C3207" s="24" t="s">
        <v>2292</v>
      </c>
      <c r="D3207" s="5" t="s">
        <v>3263</v>
      </c>
      <c r="E3207" s="20">
        <v>1.0</v>
      </c>
      <c r="F3207" s="19">
        <v>1.0</v>
      </c>
      <c r="G3207" s="19">
        <v>1.0</v>
      </c>
      <c r="H3207" s="3">
        <v>1.0</v>
      </c>
    </row>
    <row r="3208">
      <c r="C3208" s="24" t="s">
        <v>2294</v>
      </c>
      <c r="D3208" s="5" t="s">
        <v>3264</v>
      </c>
      <c r="E3208" s="20">
        <v>1.0</v>
      </c>
      <c r="F3208" s="19">
        <v>1.0</v>
      </c>
      <c r="G3208" s="19">
        <v>1.0</v>
      </c>
      <c r="H3208" s="3">
        <v>1.0</v>
      </c>
    </row>
    <row r="3209">
      <c r="C3209" s="24" t="s">
        <v>2296</v>
      </c>
      <c r="D3209" s="5" t="s">
        <v>3265</v>
      </c>
      <c r="E3209" s="20">
        <v>1.0</v>
      </c>
      <c r="F3209" s="19">
        <v>1.0</v>
      </c>
      <c r="G3209" s="19">
        <v>1.0</v>
      </c>
      <c r="H3209" s="3">
        <v>1.0</v>
      </c>
    </row>
    <row r="3210">
      <c r="C3210" s="24" t="s">
        <v>2298</v>
      </c>
      <c r="D3210" s="5" t="s">
        <v>3266</v>
      </c>
      <c r="E3210" s="20">
        <v>1.0</v>
      </c>
      <c r="F3210" s="19">
        <v>1.0</v>
      </c>
      <c r="G3210" s="19">
        <v>1.0</v>
      </c>
      <c r="H3210" s="3">
        <v>1.0</v>
      </c>
    </row>
    <row r="3211">
      <c r="C3211" s="24" t="s">
        <v>2300</v>
      </c>
      <c r="D3211" s="5" t="s">
        <v>3267</v>
      </c>
      <c r="E3211" s="20">
        <v>0.0</v>
      </c>
      <c r="F3211" s="19">
        <v>0.0</v>
      </c>
      <c r="G3211" s="19">
        <v>0.0</v>
      </c>
      <c r="H3211" s="3">
        <v>0.0</v>
      </c>
    </row>
    <row r="3212">
      <c r="C3212" s="24" t="s">
        <v>2302</v>
      </c>
      <c r="D3212" s="5" t="s">
        <v>3268</v>
      </c>
      <c r="E3212" s="20">
        <v>1.0</v>
      </c>
      <c r="F3212" s="19">
        <v>1.0</v>
      </c>
      <c r="G3212" s="16">
        <v>0.0</v>
      </c>
      <c r="H3212" s="3">
        <v>1.0</v>
      </c>
    </row>
    <row r="3213">
      <c r="C3213" s="24" t="s">
        <v>2304</v>
      </c>
      <c r="D3213" s="5" t="s">
        <v>3269</v>
      </c>
      <c r="E3213" s="20">
        <v>1.0</v>
      </c>
      <c r="F3213" s="19">
        <v>1.0</v>
      </c>
      <c r="G3213" s="19">
        <v>1.0</v>
      </c>
      <c r="H3213" s="3">
        <v>1.0</v>
      </c>
    </row>
    <row r="3214">
      <c r="C3214" s="24" t="s">
        <v>2306</v>
      </c>
      <c r="D3214" s="5" t="s">
        <v>3270</v>
      </c>
      <c r="E3214" s="20">
        <v>1.0</v>
      </c>
      <c r="F3214" s="19">
        <v>1.0</v>
      </c>
      <c r="G3214" s="19">
        <v>1.0</v>
      </c>
      <c r="H3214" s="3">
        <v>1.0</v>
      </c>
    </row>
    <row r="3215">
      <c r="C3215" s="24" t="s">
        <v>2308</v>
      </c>
      <c r="D3215" s="5" t="s">
        <v>3271</v>
      </c>
      <c r="E3215" s="20">
        <v>1.0</v>
      </c>
      <c r="F3215" s="19">
        <v>1.0</v>
      </c>
      <c r="G3215" s="19">
        <v>1.0</v>
      </c>
      <c r="H3215" s="3">
        <v>1.0</v>
      </c>
    </row>
    <row r="3216">
      <c r="C3216" s="24" t="s">
        <v>2310</v>
      </c>
      <c r="D3216" s="5" t="s">
        <v>3272</v>
      </c>
      <c r="E3216" s="20">
        <v>1.0</v>
      </c>
      <c r="F3216" s="19">
        <v>1.0</v>
      </c>
      <c r="G3216" s="19">
        <v>1.0</v>
      </c>
      <c r="H3216" s="3">
        <v>1.0</v>
      </c>
    </row>
    <row r="3217">
      <c r="C3217" s="24" t="s">
        <v>2312</v>
      </c>
      <c r="D3217" s="5" t="s">
        <v>3273</v>
      </c>
      <c r="E3217" s="20">
        <v>1.0</v>
      </c>
      <c r="F3217" s="27"/>
      <c r="G3217" s="19">
        <v>1.0</v>
      </c>
      <c r="H3217" s="3">
        <v>1.0</v>
      </c>
    </row>
    <row r="3218">
      <c r="C3218" s="24" t="s">
        <v>2314</v>
      </c>
      <c r="D3218" s="5" t="s">
        <v>3274</v>
      </c>
      <c r="E3218" s="20">
        <v>1.0</v>
      </c>
      <c r="F3218" s="19">
        <v>1.0</v>
      </c>
      <c r="G3218" s="19">
        <v>1.0</v>
      </c>
      <c r="H3218" s="3">
        <v>1.0</v>
      </c>
    </row>
    <row r="3219">
      <c r="C3219" s="24" t="s">
        <v>2316</v>
      </c>
      <c r="D3219" s="5" t="s">
        <v>3275</v>
      </c>
      <c r="E3219" s="20">
        <v>1.0</v>
      </c>
      <c r="F3219" s="19">
        <v>1.0</v>
      </c>
      <c r="G3219" s="19">
        <v>1.0</v>
      </c>
      <c r="H3219" s="3">
        <v>1.0</v>
      </c>
    </row>
    <row r="3220">
      <c r="C3220" s="24" t="s">
        <v>2318</v>
      </c>
      <c r="D3220" s="5" t="s">
        <v>3276</v>
      </c>
      <c r="E3220" s="20">
        <v>1.0</v>
      </c>
      <c r="F3220" s="19">
        <v>1.0</v>
      </c>
      <c r="G3220" s="19">
        <v>1.0</v>
      </c>
      <c r="H3220" s="3">
        <v>1.0</v>
      </c>
    </row>
    <row r="3221">
      <c r="C3221" s="24" t="s">
        <v>2320</v>
      </c>
      <c r="D3221" s="5" t="s">
        <v>3277</v>
      </c>
      <c r="E3221" s="20">
        <v>1.0</v>
      </c>
      <c r="F3221" s="19">
        <v>1.0</v>
      </c>
      <c r="G3221" s="19">
        <v>1.0</v>
      </c>
      <c r="H3221" s="3">
        <v>1.0</v>
      </c>
    </row>
    <row r="3222">
      <c r="C3222" s="24" t="s">
        <v>2322</v>
      </c>
      <c r="D3222" s="5" t="s">
        <v>3278</v>
      </c>
      <c r="E3222" s="20">
        <v>1.0</v>
      </c>
      <c r="F3222" s="19">
        <v>1.0</v>
      </c>
      <c r="G3222" s="19">
        <v>1.0</v>
      </c>
      <c r="H3222" s="3">
        <v>1.0</v>
      </c>
    </row>
    <row r="3223">
      <c r="B3223" s="3" t="s">
        <v>106</v>
      </c>
      <c r="C3223" s="24" t="s">
        <v>2282</v>
      </c>
      <c r="D3223" s="5" t="s">
        <v>3279</v>
      </c>
      <c r="E3223" s="20">
        <v>0.0</v>
      </c>
      <c r="F3223" s="19">
        <v>0.0</v>
      </c>
      <c r="G3223" s="19">
        <v>0.0</v>
      </c>
      <c r="H3223" s="3">
        <v>0.0</v>
      </c>
    </row>
    <row r="3224">
      <c r="C3224" s="24" t="s">
        <v>2284</v>
      </c>
      <c r="D3224" s="5" t="s">
        <v>3280</v>
      </c>
      <c r="E3224" s="20">
        <v>0.0</v>
      </c>
      <c r="F3224" s="19">
        <v>0.0</v>
      </c>
      <c r="G3224" s="19">
        <v>0.0</v>
      </c>
      <c r="H3224" s="3">
        <v>0.0</v>
      </c>
    </row>
    <row r="3225">
      <c r="C3225" s="24" t="s">
        <v>2286</v>
      </c>
      <c r="D3225" s="5" t="s">
        <v>3281</v>
      </c>
      <c r="E3225" s="20">
        <v>1.0</v>
      </c>
      <c r="F3225" s="19">
        <v>1.0</v>
      </c>
      <c r="G3225" s="19">
        <v>1.0</v>
      </c>
      <c r="H3225" s="3">
        <v>1.0</v>
      </c>
    </row>
    <row r="3226">
      <c r="C3226" s="24" t="s">
        <v>2288</v>
      </c>
      <c r="D3226" s="5" t="s">
        <v>3282</v>
      </c>
      <c r="E3226" s="23">
        <v>1.0</v>
      </c>
      <c r="F3226" s="19">
        <v>0.0</v>
      </c>
      <c r="G3226" s="19">
        <v>0.0</v>
      </c>
      <c r="H3226" s="3">
        <v>0.0</v>
      </c>
    </row>
    <row r="3227">
      <c r="C3227" s="24" t="s">
        <v>2290</v>
      </c>
      <c r="D3227" s="5" t="s">
        <v>3283</v>
      </c>
      <c r="E3227" s="20">
        <v>2.0</v>
      </c>
      <c r="F3227" s="19">
        <v>2.0</v>
      </c>
      <c r="G3227" s="19">
        <v>2.0</v>
      </c>
      <c r="H3227" s="3">
        <v>2.0</v>
      </c>
    </row>
    <row r="3228">
      <c r="C3228" s="24" t="s">
        <v>2292</v>
      </c>
      <c r="D3228" s="5" t="s">
        <v>3284</v>
      </c>
      <c r="E3228" s="20">
        <v>2.0</v>
      </c>
      <c r="F3228" s="19">
        <v>2.0</v>
      </c>
      <c r="G3228" s="19">
        <v>2.0</v>
      </c>
      <c r="H3228" s="3">
        <v>2.0</v>
      </c>
    </row>
    <row r="3229">
      <c r="C3229" s="24" t="s">
        <v>2294</v>
      </c>
      <c r="D3229" s="5" t="s">
        <v>3285</v>
      </c>
      <c r="E3229" s="20">
        <v>1.0</v>
      </c>
      <c r="F3229" s="19">
        <v>1.0</v>
      </c>
      <c r="G3229" s="19">
        <v>1.0</v>
      </c>
      <c r="H3229" s="3">
        <v>1.0</v>
      </c>
    </row>
    <row r="3230">
      <c r="C3230" s="24" t="s">
        <v>2296</v>
      </c>
      <c r="D3230" s="5" t="s">
        <v>3286</v>
      </c>
      <c r="E3230" s="20">
        <v>2.0</v>
      </c>
      <c r="F3230" s="19">
        <v>2.0</v>
      </c>
      <c r="G3230" s="19">
        <v>2.0</v>
      </c>
      <c r="H3230" s="3">
        <v>2.0</v>
      </c>
    </row>
    <row r="3231">
      <c r="C3231" s="24" t="s">
        <v>2298</v>
      </c>
      <c r="D3231" s="5" t="s">
        <v>3287</v>
      </c>
      <c r="E3231" s="20">
        <v>2.0</v>
      </c>
      <c r="F3231" s="19">
        <v>2.0</v>
      </c>
      <c r="G3231" s="19">
        <v>2.0</v>
      </c>
      <c r="H3231" s="3">
        <v>2.0</v>
      </c>
    </row>
    <row r="3232">
      <c r="C3232" s="24" t="s">
        <v>2300</v>
      </c>
      <c r="D3232" s="5" t="s">
        <v>3288</v>
      </c>
      <c r="E3232" s="20">
        <v>1.0</v>
      </c>
      <c r="F3232" s="19">
        <v>1.0</v>
      </c>
      <c r="G3232" s="19">
        <v>1.0</v>
      </c>
      <c r="H3232" s="3">
        <v>1.0</v>
      </c>
    </row>
    <row r="3233">
      <c r="C3233" s="24" t="s">
        <v>2302</v>
      </c>
      <c r="D3233" s="5" t="s">
        <v>3289</v>
      </c>
      <c r="E3233" s="20">
        <v>1.0</v>
      </c>
      <c r="F3233" s="19">
        <v>1.0</v>
      </c>
      <c r="G3233" s="19">
        <v>1.0</v>
      </c>
      <c r="H3233" s="3">
        <v>1.0</v>
      </c>
    </row>
    <row r="3234">
      <c r="B3234" s="3" t="s">
        <v>138</v>
      </c>
      <c r="C3234" s="24" t="s">
        <v>2282</v>
      </c>
      <c r="D3234" s="5" t="s">
        <v>3290</v>
      </c>
      <c r="E3234" s="20">
        <v>1.0</v>
      </c>
      <c r="F3234" s="19">
        <v>1.0</v>
      </c>
      <c r="G3234" s="19">
        <v>1.0</v>
      </c>
      <c r="H3234" s="3">
        <v>1.0</v>
      </c>
    </row>
    <row r="3235">
      <c r="C3235" s="24" t="s">
        <v>2284</v>
      </c>
      <c r="D3235" s="10" t="s">
        <v>3291</v>
      </c>
      <c r="E3235" s="20">
        <v>1.0</v>
      </c>
      <c r="F3235" s="19">
        <v>1.0</v>
      </c>
      <c r="G3235" s="19">
        <v>1.0</v>
      </c>
      <c r="H3235" s="3">
        <v>1.0</v>
      </c>
    </row>
    <row r="3236">
      <c r="C3236" s="24" t="s">
        <v>2286</v>
      </c>
      <c r="D3236" s="5" t="s">
        <v>3292</v>
      </c>
      <c r="E3236" s="20">
        <v>1.0</v>
      </c>
      <c r="F3236" s="19">
        <v>1.0</v>
      </c>
      <c r="G3236" s="19">
        <v>1.0</v>
      </c>
      <c r="H3236" s="3">
        <v>1.0</v>
      </c>
    </row>
    <row r="3237">
      <c r="C3237" s="24" t="s">
        <v>2288</v>
      </c>
      <c r="D3237" s="10" t="s">
        <v>3293</v>
      </c>
      <c r="E3237" s="20">
        <v>1.0</v>
      </c>
      <c r="F3237" s="19">
        <v>1.0</v>
      </c>
      <c r="G3237" s="19">
        <v>1.0</v>
      </c>
      <c r="H3237" s="3">
        <v>1.0</v>
      </c>
    </row>
    <row r="3238">
      <c r="C3238" s="24" t="s">
        <v>2290</v>
      </c>
      <c r="D3238" s="10" t="s">
        <v>3294</v>
      </c>
      <c r="E3238" s="20">
        <v>1.0</v>
      </c>
      <c r="F3238" s="19">
        <v>1.0</v>
      </c>
      <c r="G3238" s="19">
        <v>1.0</v>
      </c>
      <c r="H3238" s="3">
        <v>1.0</v>
      </c>
    </row>
    <row r="3239">
      <c r="C3239" s="24" t="s">
        <v>2292</v>
      </c>
      <c r="D3239" s="10" t="s">
        <v>3295</v>
      </c>
      <c r="E3239" s="20">
        <v>1.0</v>
      </c>
      <c r="F3239" s="19">
        <v>1.0</v>
      </c>
      <c r="G3239" s="19">
        <v>1.0</v>
      </c>
      <c r="H3239" s="3">
        <v>1.0</v>
      </c>
    </row>
    <row r="3240">
      <c r="C3240" s="24" t="s">
        <v>2294</v>
      </c>
      <c r="D3240" s="10" t="s">
        <v>3296</v>
      </c>
      <c r="E3240" s="20">
        <v>1.0</v>
      </c>
      <c r="F3240" s="19">
        <v>1.0</v>
      </c>
      <c r="G3240" s="19">
        <v>1.0</v>
      </c>
      <c r="H3240" s="3">
        <v>1.0</v>
      </c>
    </row>
    <row r="3241">
      <c r="C3241" s="24" t="s">
        <v>2296</v>
      </c>
      <c r="D3241" s="10" t="s">
        <v>3297</v>
      </c>
      <c r="E3241" s="20">
        <v>1.0</v>
      </c>
      <c r="F3241" s="19">
        <v>1.0</v>
      </c>
      <c r="G3241" s="19">
        <v>1.0</v>
      </c>
      <c r="H3241" s="3">
        <v>1.0</v>
      </c>
    </row>
    <row r="3242">
      <c r="C3242" s="24" t="s">
        <v>2298</v>
      </c>
      <c r="D3242" s="10" t="s">
        <v>3298</v>
      </c>
      <c r="E3242" s="20">
        <v>1.0</v>
      </c>
      <c r="F3242" s="19">
        <v>1.0</v>
      </c>
      <c r="G3242" s="19">
        <v>1.0</v>
      </c>
      <c r="H3242" s="3">
        <v>1.0</v>
      </c>
    </row>
    <row r="3243">
      <c r="C3243" s="24" t="s">
        <v>2300</v>
      </c>
      <c r="D3243" s="5" t="s">
        <v>3299</v>
      </c>
      <c r="E3243" s="20">
        <v>1.0</v>
      </c>
      <c r="F3243" s="19">
        <v>1.0</v>
      </c>
      <c r="G3243" s="19">
        <v>1.0</v>
      </c>
      <c r="H3243" s="3">
        <v>1.0</v>
      </c>
    </row>
    <row r="3244">
      <c r="C3244" s="24" t="s">
        <v>2302</v>
      </c>
      <c r="D3244" s="10" t="s">
        <v>3300</v>
      </c>
      <c r="E3244" s="20">
        <v>1.0</v>
      </c>
      <c r="F3244" s="19">
        <v>1.0</v>
      </c>
      <c r="G3244" s="19">
        <v>1.0</v>
      </c>
      <c r="H3244" s="3">
        <v>1.0</v>
      </c>
    </row>
    <row r="3245">
      <c r="C3245" s="24" t="s">
        <v>2304</v>
      </c>
      <c r="D3245" s="5" t="s">
        <v>3301</v>
      </c>
      <c r="E3245" s="20">
        <v>1.0</v>
      </c>
      <c r="F3245" s="19">
        <v>1.0</v>
      </c>
      <c r="G3245" s="19">
        <v>1.0</v>
      </c>
      <c r="H3245" s="3">
        <v>1.0</v>
      </c>
    </row>
    <row r="3246">
      <c r="C3246" s="24" t="s">
        <v>2306</v>
      </c>
      <c r="D3246" s="5" t="s">
        <v>3302</v>
      </c>
      <c r="E3246" s="20">
        <v>1.0</v>
      </c>
      <c r="F3246" s="19">
        <v>1.0</v>
      </c>
      <c r="G3246" s="19">
        <v>1.0</v>
      </c>
      <c r="H3246" s="3">
        <v>1.0</v>
      </c>
    </row>
    <row r="3247">
      <c r="C3247" s="24" t="s">
        <v>2308</v>
      </c>
      <c r="D3247" s="10" t="s">
        <v>3303</v>
      </c>
      <c r="E3247" s="20">
        <v>1.0</v>
      </c>
      <c r="F3247" s="19">
        <v>1.0</v>
      </c>
      <c r="G3247" s="19">
        <v>1.0</v>
      </c>
      <c r="H3247" s="3">
        <v>1.0</v>
      </c>
    </row>
    <row r="3248">
      <c r="C3248" s="24" t="s">
        <v>2310</v>
      </c>
      <c r="D3248" s="10" t="s">
        <v>3304</v>
      </c>
      <c r="E3248" s="20">
        <v>1.0</v>
      </c>
      <c r="F3248" s="19">
        <v>1.0</v>
      </c>
      <c r="G3248" s="19">
        <v>1.0</v>
      </c>
      <c r="H3248" s="3">
        <v>1.0</v>
      </c>
    </row>
    <row r="3249">
      <c r="C3249" s="24" t="s">
        <v>2312</v>
      </c>
      <c r="D3249" s="5" t="s">
        <v>3305</v>
      </c>
      <c r="E3249" s="20">
        <v>1.0</v>
      </c>
      <c r="F3249" s="19">
        <v>1.0</v>
      </c>
      <c r="G3249" s="19">
        <v>1.0</v>
      </c>
      <c r="H3249" s="3">
        <v>1.0</v>
      </c>
    </row>
    <row r="3250">
      <c r="C3250" s="24" t="s">
        <v>2314</v>
      </c>
      <c r="D3250" s="10" t="s">
        <v>3306</v>
      </c>
      <c r="E3250" s="20">
        <v>1.0</v>
      </c>
      <c r="F3250" s="19">
        <v>1.0</v>
      </c>
      <c r="G3250" s="19">
        <v>1.0</v>
      </c>
      <c r="H3250" s="3">
        <v>1.0</v>
      </c>
    </row>
    <row r="3251">
      <c r="C3251" s="24" t="s">
        <v>2316</v>
      </c>
      <c r="D3251" s="10" t="s">
        <v>3307</v>
      </c>
      <c r="E3251" s="20">
        <v>0.0</v>
      </c>
      <c r="F3251" s="19">
        <v>0.0</v>
      </c>
      <c r="G3251" s="19">
        <v>0.0</v>
      </c>
      <c r="H3251" s="3">
        <v>0.0</v>
      </c>
    </row>
    <row r="3252">
      <c r="C3252" s="24" t="s">
        <v>2318</v>
      </c>
      <c r="D3252" s="10" t="s">
        <v>3308</v>
      </c>
      <c r="E3252" s="20">
        <v>2.0</v>
      </c>
      <c r="F3252" s="19">
        <v>2.0</v>
      </c>
      <c r="G3252" s="19">
        <v>2.0</v>
      </c>
      <c r="H3252" s="3">
        <v>2.0</v>
      </c>
    </row>
    <row r="3253">
      <c r="C3253" s="24" t="s">
        <v>2320</v>
      </c>
      <c r="D3253" s="5" t="s">
        <v>3309</v>
      </c>
      <c r="E3253" s="20">
        <v>2.0</v>
      </c>
      <c r="F3253" s="19">
        <v>2.0</v>
      </c>
      <c r="G3253" s="19">
        <v>2.0</v>
      </c>
      <c r="H3253" s="3">
        <v>2.0</v>
      </c>
    </row>
    <row r="3254">
      <c r="C3254" s="24" t="s">
        <v>2322</v>
      </c>
      <c r="D3254" s="5" t="s">
        <v>3310</v>
      </c>
      <c r="E3254" s="20">
        <v>2.0</v>
      </c>
      <c r="F3254" s="19">
        <v>2.0</v>
      </c>
      <c r="G3254" s="19">
        <v>2.0</v>
      </c>
      <c r="H3254" s="3">
        <v>2.0</v>
      </c>
    </row>
    <row r="3255">
      <c r="C3255" s="24" t="s">
        <v>2324</v>
      </c>
      <c r="D3255" s="5" t="s">
        <v>3311</v>
      </c>
      <c r="E3255" s="20">
        <v>1.0</v>
      </c>
      <c r="F3255" s="19">
        <v>1.0</v>
      </c>
      <c r="G3255" s="19">
        <v>1.0</v>
      </c>
      <c r="H3255" s="3">
        <v>1.0</v>
      </c>
    </row>
    <row r="3256">
      <c r="C3256" s="24" t="s">
        <v>2326</v>
      </c>
      <c r="D3256" s="10" t="s">
        <v>3312</v>
      </c>
      <c r="E3256" s="20">
        <v>2.0</v>
      </c>
      <c r="F3256" s="19">
        <v>2.0</v>
      </c>
      <c r="G3256" s="19">
        <v>2.0</v>
      </c>
      <c r="H3256" s="3">
        <v>2.0</v>
      </c>
    </row>
    <row r="3257">
      <c r="C3257" s="24" t="s">
        <v>2328</v>
      </c>
      <c r="D3257" s="5" t="s">
        <v>3313</v>
      </c>
      <c r="E3257" s="20">
        <v>1.0</v>
      </c>
      <c r="F3257" s="19">
        <v>1.0</v>
      </c>
      <c r="G3257" s="19">
        <v>1.0</v>
      </c>
      <c r="H3257" s="3">
        <v>1.0</v>
      </c>
    </row>
    <row r="3258">
      <c r="C3258" s="24" t="s">
        <v>2330</v>
      </c>
      <c r="D3258" s="5" t="s">
        <v>3314</v>
      </c>
      <c r="E3258" s="20">
        <v>2.0</v>
      </c>
      <c r="F3258" s="19">
        <v>2.0</v>
      </c>
      <c r="G3258" s="19">
        <v>2.0</v>
      </c>
      <c r="H3258" s="3">
        <v>2.0</v>
      </c>
    </row>
    <row r="3259">
      <c r="C3259" s="3" t="s">
        <v>2332</v>
      </c>
      <c r="D3259" s="10" t="s">
        <v>3315</v>
      </c>
      <c r="E3259" s="20">
        <v>2.0</v>
      </c>
      <c r="F3259" s="19">
        <v>2.0</v>
      </c>
      <c r="G3259" s="19">
        <v>2.0</v>
      </c>
      <c r="H3259" s="3">
        <v>2.0</v>
      </c>
    </row>
    <row r="3260">
      <c r="A3260" s="3">
        <v>24.0</v>
      </c>
      <c r="B3260" s="3" t="s">
        <v>8</v>
      </c>
      <c r="C3260" s="24" t="s">
        <v>2282</v>
      </c>
      <c r="D3260" s="5" t="s">
        <v>3316</v>
      </c>
      <c r="E3260" s="20">
        <v>1.0</v>
      </c>
      <c r="F3260" s="16">
        <v>2.0</v>
      </c>
      <c r="G3260" s="19">
        <v>1.0</v>
      </c>
      <c r="H3260" s="3">
        <v>1.0</v>
      </c>
    </row>
    <row r="3261">
      <c r="C3261" s="24" t="s">
        <v>2284</v>
      </c>
      <c r="D3261" s="5" t="s">
        <v>3317</v>
      </c>
      <c r="E3261" s="20">
        <v>1.0</v>
      </c>
      <c r="F3261" s="19">
        <v>1.0</v>
      </c>
      <c r="G3261" s="19">
        <v>1.0</v>
      </c>
      <c r="H3261" s="3">
        <v>1.0</v>
      </c>
    </row>
    <row r="3262">
      <c r="C3262" s="24" t="s">
        <v>2286</v>
      </c>
      <c r="D3262" s="5" t="s">
        <v>3318</v>
      </c>
      <c r="E3262" s="20">
        <v>1.0</v>
      </c>
      <c r="F3262" s="19">
        <v>1.0</v>
      </c>
      <c r="G3262" s="19">
        <v>1.0</v>
      </c>
      <c r="H3262" s="3">
        <v>1.0</v>
      </c>
    </row>
    <row r="3263">
      <c r="C3263" s="24" t="s">
        <v>2288</v>
      </c>
      <c r="D3263" s="5" t="s">
        <v>3319</v>
      </c>
      <c r="E3263" s="20">
        <v>1.0</v>
      </c>
      <c r="F3263" s="19">
        <v>1.0</v>
      </c>
      <c r="G3263" s="19">
        <v>1.0</v>
      </c>
      <c r="H3263" s="3">
        <v>1.0</v>
      </c>
    </row>
    <row r="3264">
      <c r="C3264" s="24" t="s">
        <v>2290</v>
      </c>
      <c r="D3264" s="10" t="s">
        <v>3320</v>
      </c>
      <c r="E3264" s="20">
        <v>1.0</v>
      </c>
      <c r="F3264" s="19">
        <v>1.0</v>
      </c>
      <c r="G3264" s="19">
        <v>1.0</v>
      </c>
      <c r="H3264" s="3">
        <v>1.0</v>
      </c>
    </row>
    <row r="3265">
      <c r="C3265" s="24" t="s">
        <v>2292</v>
      </c>
      <c r="D3265" s="10" t="s">
        <v>3321</v>
      </c>
      <c r="E3265" s="20">
        <v>1.0</v>
      </c>
      <c r="F3265" s="19">
        <v>1.0</v>
      </c>
      <c r="G3265" s="19">
        <v>1.0</v>
      </c>
      <c r="H3265" s="3">
        <v>1.0</v>
      </c>
    </row>
    <row r="3266">
      <c r="C3266" s="24" t="s">
        <v>2294</v>
      </c>
      <c r="D3266" s="5" t="s">
        <v>3322</v>
      </c>
      <c r="E3266" s="20">
        <v>1.0</v>
      </c>
      <c r="F3266" s="19">
        <v>1.0</v>
      </c>
      <c r="G3266" s="19">
        <v>1.0</v>
      </c>
      <c r="H3266" s="3">
        <v>1.0</v>
      </c>
    </row>
    <row r="3267">
      <c r="C3267" s="24" t="s">
        <v>2296</v>
      </c>
      <c r="D3267" s="5" t="s">
        <v>3323</v>
      </c>
      <c r="E3267" s="23">
        <v>1.0</v>
      </c>
      <c r="F3267" s="19">
        <v>0.0</v>
      </c>
      <c r="G3267" s="19">
        <v>0.0</v>
      </c>
      <c r="H3267" s="3">
        <v>0.0</v>
      </c>
    </row>
    <row r="3268">
      <c r="C3268" s="24" t="s">
        <v>2298</v>
      </c>
      <c r="D3268" s="5" t="s">
        <v>3324</v>
      </c>
      <c r="E3268" s="20">
        <v>1.0</v>
      </c>
      <c r="F3268" s="19">
        <v>1.0</v>
      </c>
      <c r="G3268" s="19">
        <v>1.0</v>
      </c>
      <c r="H3268" s="3">
        <v>1.0</v>
      </c>
    </row>
    <row r="3269">
      <c r="C3269" s="24" t="s">
        <v>2300</v>
      </c>
      <c r="D3269" s="5" t="s">
        <v>3325</v>
      </c>
      <c r="E3269" s="20">
        <v>1.0</v>
      </c>
      <c r="F3269" s="19">
        <v>1.0</v>
      </c>
      <c r="G3269" s="19">
        <v>1.0</v>
      </c>
      <c r="H3269" s="3">
        <v>1.0</v>
      </c>
    </row>
    <row r="3270">
      <c r="C3270" s="24" t="s">
        <v>2302</v>
      </c>
      <c r="D3270" s="5" t="s">
        <v>3326</v>
      </c>
      <c r="E3270" s="20">
        <v>1.0</v>
      </c>
      <c r="F3270" s="19">
        <v>1.0</v>
      </c>
      <c r="G3270" s="19">
        <v>1.0</v>
      </c>
      <c r="H3270" s="3">
        <v>1.0</v>
      </c>
    </row>
    <row r="3271">
      <c r="C3271" s="24" t="s">
        <v>2304</v>
      </c>
      <c r="D3271" s="5" t="s">
        <v>3327</v>
      </c>
      <c r="E3271" s="20">
        <v>1.0</v>
      </c>
      <c r="F3271" s="19">
        <v>1.0</v>
      </c>
      <c r="G3271" s="19">
        <v>1.0</v>
      </c>
      <c r="H3271" s="3">
        <v>1.0</v>
      </c>
    </row>
    <row r="3272">
      <c r="C3272" s="24" t="s">
        <v>2306</v>
      </c>
      <c r="D3272" s="5" t="s">
        <v>3328</v>
      </c>
      <c r="E3272" s="20">
        <v>1.0</v>
      </c>
      <c r="F3272" s="19">
        <v>1.0</v>
      </c>
      <c r="G3272" s="19">
        <v>1.0</v>
      </c>
      <c r="H3272" s="3">
        <v>1.0</v>
      </c>
    </row>
    <row r="3273">
      <c r="C3273" s="24" t="s">
        <v>2308</v>
      </c>
      <c r="D3273" s="5" t="s">
        <v>3329</v>
      </c>
      <c r="E3273" s="20">
        <v>1.0</v>
      </c>
      <c r="F3273" s="19">
        <v>1.0</v>
      </c>
      <c r="G3273" s="19">
        <v>1.0</v>
      </c>
      <c r="H3273" s="3">
        <v>1.0</v>
      </c>
    </row>
    <row r="3274">
      <c r="C3274" s="24" t="s">
        <v>2310</v>
      </c>
      <c r="D3274" s="5" t="s">
        <v>3330</v>
      </c>
      <c r="E3274" s="20">
        <v>1.0</v>
      </c>
      <c r="F3274" s="19">
        <v>1.0</v>
      </c>
      <c r="G3274" s="19">
        <v>1.0</v>
      </c>
      <c r="H3274" s="3">
        <v>1.0</v>
      </c>
    </row>
    <row r="3275">
      <c r="C3275" s="24" t="s">
        <v>2312</v>
      </c>
      <c r="D3275" s="5" t="s">
        <v>3331</v>
      </c>
      <c r="E3275" s="20">
        <v>1.0</v>
      </c>
      <c r="F3275" s="16">
        <v>2.0</v>
      </c>
      <c r="G3275" s="19">
        <v>1.0</v>
      </c>
      <c r="H3275" s="3">
        <v>1.0</v>
      </c>
    </row>
    <row r="3276">
      <c r="C3276" s="24" t="s">
        <v>2314</v>
      </c>
      <c r="D3276" s="5" t="s">
        <v>3332</v>
      </c>
      <c r="E3276" s="20">
        <v>1.0</v>
      </c>
      <c r="F3276" s="19">
        <v>1.0</v>
      </c>
      <c r="G3276" s="19">
        <v>1.0</v>
      </c>
      <c r="H3276" s="3">
        <v>1.0</v>
      </c>
    </row>
    <row r="3277">
      <c r="C3277" s="24" t="s">
        <v>2316</v>
      </c>
      <c r="D3277" s="5" t="s">
        <v>3333</v>
      </c>
      <c r="E3277" s="20">
        <v>1.0</v>
      </c>
      <c r="F3277" s="19">
        <v>1.0</v>
      </c>
      <c r="G3277" s="19">
        <v>1.0</v>
      </c>
      <c r="H3277" s="3">
        <v>1.0</v>
      </c>
    </row>
    <row r="3278">
      <c r="C3278" s="24" t="s">
        <v>2318</v>
      </c>
      <c r="D3278" s="5" t="s">
        <v>3334</v>
      </c>
      <c r="E3278" s="20">
        <v>1.0</v>
      </c>
      <c r="F3278" s="19">
        <v>1.0</v>
      </c>
      <c r="G3278" s="19">
        <v>1.0</v>
      </c>
      <c r="H3278" s="3">
        <v>1.0</v>
      </c>
    </row>
    <row r="3279">
      <c r="C3279" s="24" t="s">
        <v>2320</v>
      </c>
      <c r="D3279" s="5" t="s">
        <v>3335</v>
      </c>
      <c r="E3279" s="20">
        <v>1.0</v>
      </c>
      <c r="F3279" s="19">
        <v>1.0</v>
      </c>
      <c r="G3279" s="19">
        <v>1.0</v>
      </c>
      <c r="H3279" s="3">
        <v>1.0</v>
      </c>
    </row>
    <row r="3280">
      <c r="C3280" s="24" t="s">
        <v>2322</v>
      </c>
      <c r="D3280" s="5" t="s">
        <v>3336</v>
      </c>
      <c r="E3280" s="20">
        <v>1.0</v>
      </c>
      <c r="F3280" s="19">
        <v>1.0</v>
      </c>
      <c r="G3280" s="19">
        <v>1.0</v>
      </c>
      <c r="H3280" s="3">
        <v>1.0</v>
      </c>
    </row>
    <row r="3281">
      <c r="C3281" s="24" t="s">
        <v>2324</v>
      </c>
      <c r="D3281" s="5" t="s">
        <v>3337</v>
      </c>
      <c r="E3281" s="20">
        <v>1.0</v>
      </c>
      <c r="F3281" s="19">
        <v>1.0</v>
      </c>
      <c r="G3281" s="19">
        <v>1.0</v>
      </c>
      <c r="H3281" s="3">
        <v>1.0</v>
      </c>
    </row>
    <row r="3282">
      <c r="C3282" s="24" t="s">
        <v>2326</v>
      </c>
      <c r="D3282" s="5" t="s">
        <v>3338</v>
      </c>
      <c r="E3282" s="20">
        <v>1.0</v>
      </c>
      <c r="F3282" s="19">
        <v>1.0</v>
      </c>
      <c r="G3282" s="19">
        <v>1.0</v>
      </c>
      <c r="H3282" s="3">
        <v>1.0</v>
      </c>
    </row>
    <row r="3283">
      <c r="C3283" s="24" t="s">
        <v>2328</v>
      </c>
      <c r="D3283" s="5" t="s">
        <v>3339</v>
      </c>
      <c r="E3283" s="20">
        <v>1.0</v>
      </c>
      <c r="F3283" s="19">
        <v>1.0</v>
      </c>
      <c r="G3283" s="19">
        <v>1.0</v>
      </c>
      <c r="H3283" s="3">
        <v>1.0</v>
      </c>
    </row>
    <row r="3284">
      <c r="C3284" s="24" t="s">
        <v>2330</v>
      </c>
      <c r="D3284" s="5" t="s">
        <v>3340</v>
      </c>
      <c r="E3284" s="20">
        <v>1.0</v>
      </c>
      <c r="F3284" s="19">
        <v>1.0</v>
      </c>
      <c r="G3284" s="19">
        <v>1.0</v>
      </c>
      <c r="H3284" s="3">
        <v>1.0</v>
      </c>
    </row>
    <row r="3285">
      <c r="C3285" s="24" t="s">
        <v>2332</v>
      </c>
      <c r="D3285" s="5" t="s">
        <v>3341</v>
      </c>
      <c r="E3285" s="20">
        <v>1.0</v>
      </c>
      <c r="F3285" s="19">
        <v>1.0</v>
      </c>
      <c r="G3285" s="19">
        <v>1.0</v>
      </c>
      <c r="H3285" s="3">
        <v>1.0</v>
      </c>
    </row>
    <row r="3286">
      <c r="C3286" s="24" t="s">
        <v>2334</v>
      </c>
      <c r="D3286" s="5" t="s">
        <v>3342</v>
      </c>
      <c r="E3286" s="20">
        <v>1.0</v>
      </c>
      <c r="F3286" s="19">
        <v>1.0</v>
      </c>
      <c r="G3286" s="19">
        <v>1.0</v>
      </c>
      <c r="H3286" s="3">
        <v>1.0</v>
      </c>
    </row>
    <row r="3287">
      <c r="C3287" s="24" t="s">
        <v>2336</v>
      </c>
      <c r="D3287" s="5" t="s">
        <v>3343</v>
      </c>
      <c r="E3287" s="20">
        <v>1.0</v>
      </c>
      <c r="F3287" s="19">
        <v>1.0</v>
      </c>
      <c r="G3287" s="19">
        <v>1.0</v>
      </c>
      <c r="H3287" s="3">
        <v>1.0</v>
      </c>
    </row>
    <row r="3288">
      <c r="C3288" s="24" t="s">
        <v>2338</v>
      </c>
      <c r="D3288" s="5" t="s">
        <v>3344</v>
      </c>
      <c r="E3288" s="20">
        <v>0.0</v>
      </c>
      <c r="F3288" s="19">
        <v>0.0</v>
      </c>
      <c r="G3288" s="19">
        <v>0.0</v>
      </c>
      <c r="H3288" s="3">
        <v>0.0</v>
      </c>
    </row>
    <row r="3289">
      <c r="C3289" s="24" t="s">
        <v>2340</v>
      </c>
      <c r="D3289" s="5" t="s">
        <v>3345</v>
      </c>
      <c r="E3289" s="20">
        <v>1.0</v>
      </c>
      <c r="F3289" s="19">
        <v>1.0</v>
      </c>
      <c r="G3289" s="19">
        <v>1.0</v>
      </c>
      <c r="H3289" s="3">
        <v>1.0</v>
      </c>
    </row>
    <row r="3290">
      <c r="C3290" s="24" t="s">
        <v>2342</v>
      </c>
      <c r="D3290" s="5" t="s">
        <v>3346</v>
      </c>
      <c r="E3290" s="20">
        <v>1.0</v>
      </c>
      <c r="F3290" s="19">
        <v>1.0</v>
      </c>
      <c r="G3290" s="19">
        <v>1.0</v>
      </c>
      <c r="H3290" s="3">
        <v>1.0</v>
      </c>
    </row>
    <row r="3291">
      <c r="C3291" s="24" t="s">
        <v>2344</v>
      </c>
      <c r="D3291" s="5" t="s">
        <v>3347</v>
      </c>
      <c r="E3291" s="20">
        <v>1.0</v>
      </c>
      <c r="F3291" s="19">
        <v>1.0</v>
      </c>
      <c r="G3291" s="19">
        <v>1.0</v>
      </c>
      <c r="H3291" s="3">
        <v>1.0</v>
      </c>
    </row>
    <row r="3292">
      <c r="C3292" s="24" t="s">
        <v>2346</v>
      </c>
      <c r="D3292" s="5" t="s">
        <v>3348</v>
      </c>
      <c r="E3292" s="20">
        <v>1.0</v>
      </c>
      <c r="F3292" s="19">
        <v>1.0</v>
      </c>
      <c r="G3292" s="19">
        <v>1.0</v>
      </c>
      <c r="H3292" s="3">
        <v>1.0</v>
      </c>
    </row>
    <row r="3293">
      <c r="C3293" s="24" t="s">
        <v>2348</v>
      </c>
      <c r="D3293" s="5" t="s">
        <v>3349</v>
      </c>
      <c r="E3293" s="20">
        <v>1.0</v>
      </c>
      <c r="F3293" s="19">
        <v>1.0</v>
      </c>
      <c r="G3293" s="19">
        <v>1.0</v>
      </c>
      <c r="H3293" s="3">
        <v>1.0</v>
      </c>
    </row>
    <row r="3294">
      <c r="C3294" s="24" t="s">
        <v>2350</v>
      </c>
      <c r="D3294" s="5" t="s">
        <v>3350</v>
      </c>
      <c r="E3294" s="20">
        <v>1.0</v>
      </c>
      <c r="F3294" s="19">
        <v>1.0</v>
      </c>
      <c r="G3294" s="19">
        <v>1.0</v>
      </c>
      <c r="H3294" s="3">
        <v>1.0</v>
      </c>
    </row>
    <row r="3295">
      <c r="C3295" s="24" t="s">
        <v>2352</v>
      </c>
      <c r="D3295" s="5" t="s">
        <v>3351</v>
      </c>
      <c r="E3295" s="20">
        <v>1.0</v>
      </c>
      <c r="F3295" s="19">
        <v>1.0</v>
      </c>
      <c r="G3295" s="19">
        <v>1.0</v>
      </c>
      <c r="H3295" s="3">
        <v>1.0</v>
      </c>
    </row>
    <row r="3296">
      <c r="C3296" s="24" t="s">
        <v>2354</v>
      </c>
      <c r="D3296" s="5" t="s">
        <v>3352</v>
      </c>
      <c r="E3296" s="20">
        <v>1.0</v>
      </c>
      <c r="F3296" s="19">
        <v>1.0</v>
      </c>
      <c r="G3296" s="19">
        <v>1.0</v>
      </c>
      <c r="H3296" s="3">
        <v>1.0</v>
      </c>
    </row>
    <row r="3297">
      <c r="C3297" s="24" t="s">
        <v>2356</v>
      </c>
      <c r="D3297" s="5" t="s">
        <v>3353</v>
      </c>
      <c r="E3297" s="20">
        <v>1.0</v>
      </c>
      <c r="F3297" s="19">
        <v>1.0</v>
      </c>
      <c r="G3297" s="19">
        <v>1.0</v>
      </c>
      <c r="H3297" s="3">
        <v>1.0</v>
      </c>
    </row>
    <row r="3298">
      <c r="C3298" s="24" t="s">
        <v>2358</v>
      </c>
      <c r="D3298" s="5" t="s">
        <v>3354</v>
      </c>
      <c r="E3298" s="20">
        <v>1.0</v>
      </c>
      <c r="F3298" s="19">
        <v>1.0</v>
      </c>
      <c r="G3298" s="19">
        <v>1.0</v>
      </c>
      <c r="H3298" s="3">
        <v>1.0</v>
      </c>
    </row>
    <row r="3299">
      <c r="C3299" s="24" t="s">
        <v>2360</v>
      </c>
      <c r="D3299" s="5" t="s">
        <v>3355</v>
      </c>
      <c r="E3299" s="20">
        <v>1.0</v>
      </c>
      <c r="F3299" s="19">
        <v>1.0</v>
      </c>
      <c r="G3299" s="19">
        <v>1.0</v>
      </c>
      <c r="H3299" s="3">
        <v>1.0</v>
      </c>
    </row>
    <row r="3300">
      <c r="C3300" s="24" t="s">
        <v>2362</v>
      </c>
      <c r="D3300" s="5" t="s">
        <v>3356</v>
      </c>
      <c r="E3300" s="20">
        <v>1.0</v>
      </c>
      <c r="F3300" s="19">
        <v>1.0</v>
      </c>
      <c r="G3300" s="19">
        <v>1.0</v>
      </c>
      <c r="H3300" s="3">
        <v>1.0</v>
      </c>
    </row>
    <row r="3301">
      <c r="C3301" s="24" t="s">
        <v>2364</v>
      </c>
      <c r="D3301" s="5" t="s">
        <v>3357</v>
      </c>
      <c r="E3301" s="20">
        <v>1.0</v>
      </c>
      <c r="F3301" s="19">
        <v>1.0</v>
      </c>
      <c r="G3301" s="19">
        <v>1.0</v>
      </c>
      <c r="H3301" s="3">
        <v>1.0</v>
      </c>
    </row>
    <row r="3302">
      <c r="C3302" s="24" t="s">
        <v>2366</v>
      </c>
      <c r="D3302" s="5" t="s">
        <v>3358</v>
      </c>
      <c r="E3302" s="20">
        <v>1.0</v>
      </c>
      <c r="F3302" s="19">
        <v>1.0</v>
      </c>
      <c r="G3302" s="19">
        <v>1.0</v>
      </c>
      <c r="H3302" s="3">
        <v>1.0</v>
      </c>
    </row>
    <row r="3303">
      <c r="C3303" s="24" t="s">
        <v>2368</v>
      </c>
      <c r="D3303" s="10" t="s">
        <v>3359</v>
      </c>
      <c r="E3303" s="20">
        <v>1.0</v>
      </c>
      <c r="F3303" s="19">
        <v>1.0</v>
      </c>
      <c r="G3303" s="19">
        <v>1.0</v>
      </c>
      <c r="H3303" s="3">
        <v>1.0</v>
      </c>
    </row>
    <row r="3304">
      <c r="C3304" s="24" t="s">
        <v>2370</v>
      </c>
      <c r="D3304" s="10" t="s">
        <v>3360</v>
      </c>
      <c r="E3304" s="20">
        <v>0.0</v>
      </c>
      <c r="F3304" s="19">
        <v>0.0</v>
      </c>
      <c r="G3304" s="19">
        <v>0.0</v>
      </c>
      <c r="H3304" s="3">
        <v>0.0</v>
      </c>
    </row>
    <row r="3305">
      <c r="C3305" s="24" t="s">
        <v>2372</v>
      </c>
      <c r="D3305" s="5" t="s">
        <v>3361</v>
      </c>
      <c r="E3305" s="20">
        <v>1.0</v>
      </c>
      <c r="F3305" s="16">
        <v>2.0</v>
      </c>
      <c r="G3305" s="19">
        <v>1.0</v>
      </c>
      <c r="H3305" s="3">
        <v>1.0</v>
      </c>
    </row>
    <row r="3306">
      <c r="C3306" s="24" t="s">
        <v>2374</v>
      </c>
      <c r="D3306" s="5" t="s">
        <v>3362</v>
      </c>
      <c r="E3306" s="20">
        <v>0.0</v>
      </c>
      <c r="F3306" s="19">
        <v>0.0</v>
      </c>
      <c r="G3306" s="19">
        <v>0.0</v>
      </c>
      <c r="H3306" s="3">
        <v>0.0</v>
      </c>
    </row>
    <row r="3307">
      <c r="C3307" s="24" t="s">
        <v>2376</v>
      </c>
      <c r="D3307" s="5" t="s">
        <v>3363</v>
      </c>
      <c r="E3307" s="20">
        <v>0.0</v>
      </c>
      <c r="F3307" s="19">
        <v>0.0</v>
      </c>
      <c r="G3307" s="19">
        <v>0.0</v>
      </c>
      <c r="H3307" s="3">
        <v>0.0</v>
      </c>
    </row>
    <row r="3308">
      <c r="C3308" s="24" t="s">
        <v>2492</v>
      </c>
      <c r="D3308" s="5" t="s">
        <v>3364</v>
      </c>
      <c r="E3308" s="20">
        <v>1.0</v>
      </c>
      <c r="F3308" s="19">
        <v>1.0</v>
      </c>
      <c r="G3308" s="16">
        <v>0.0</v>
      </c>
      <c r="H3308" s="3">
        <v>1.0</v>
      </c>
    </row>
    <row r="3309">
      <c r="C3309" s="24" t="s">
        <v>2494</v>
      </c>
      <c r="D3309" s="5" t="s">
        <v>3365</v>
      </c>
      <c r="E3309" s="20">
        <v>1.0</v>
      </c>
      <c r="F3309" s="19">
        <v>1.0</v>
      </c>
      <c r="G3309" s="19">
        <v>1.0</v>
      </c>
      <c r="H3309" s="3">
        <v>1.0</v>
      </c>
    </row>
    <row r="3310">
      <c r="C3310" s="24" t="s">
        <v>2496</v>
      </c>
      <c r="D3310" s="5" t="s">
        <v>3366</v>
      </c>
      <c r="E3310" s="20">
        <v>0.0</v>
      </c>
      <c r="F3310" s="19">
        <v>0.0</v>
      </c>
      <c r="G3310" s="19">
        <v>0.0</v>
      </c>
      <c r="H3310" s="3">
        <v>0.0</v>
      </c>
    </row>
    <row r="3311">
      <c r="C3311" s="24" t="s">
        <v>2498</v>
      </c>
      <c r="D3311" s="5" t="s">
        <v>3367</v>
      </c>
      <c r="E3311" s="20">
        <v>0.0</v>
      </c>
      <c r="F3311" s="19">
        <v>0.0</v>
      </c>
      <c r="G3311" s="19">
        <v>0.0</v>
      </c>
      <c r="H3311" s="3">
        <v>0.0</v>
      </c>
    </row>
    <row r="3312">
      <c r="C3312" s="24" t="s">
        <v>2500</v>
      </c>
      <c r="D3312" s="5" t="s">
        <v>3368</v>
      </c>
      <c r="E3312" s="20">
        <v>0.0</v>
      </c>
      <c r="F3312" s="19">
        <v>0.0</v>
      </c>
      <c r="G3312" s="19">
        <v>0.0</v>
      </c>
      <c r="H3312" s="3">
        <v>0.0</v>
      </c>
    </row>
    <row r="3313">
      <c r="C3313" s="24" t="s">
        <v>2502</v>
      </c>
      <c r="D3313" s="5" t="s">
        <v>3369</v>
      </c>
      <c r="E3313" s="20">
        <v>0.0</v>
      </c>
      <c r="F3313" s="19">
        <v>0.0</v>
      </c>
      <c r="G3313" s="19">
        <v>0.0</v>
      </c>
      <c r="H3313" s="3">
        <v>0.0</v>
      </c>
    </row>
    <row r="3314">
      <c r="C3314" s="24" t="s">
        <v>2504</v>
      </c>
      <c r="D3314" s="5" t="s">
        <v>3370</v>
      </c>
      <c r="E3314" s="20">
        <v>0.0</v>
      </c>
      <c r="F3314" s="19">
        <v>0.0</v>
      </c>
      <c r="G3314" s="19">
        <v>0.0</v>
      </c>
      <c r="H3314" s="3">
        <v>0.0</v>
      </c>
    </row>
    <row r="3315">
      <c r="C3315" s="24" t="s">
        <v>2725</v>
      </c>
      <c r="D3315" s="5" t="s">
        <v>3371</v>
      </c>
      <c r="E3315" s="20">
        <v>0.0</v>
      </c>
      <c r="F3315" s="19">
        <v>0.0</v>
      </c>
      <c r="G3315" s="19">
        <v>0.0</v>
      </c>
      <c r="H3315" s="3">
        <v>0.0</v>
      </c>
    </row>
    <row r="3316">
      <c r="C3316" s="24" t="s">
        <v>2737</v>
      </c>
      <c r="D3316" s="5" t="s">
        <v>3372</v>
      </c>
      <c r="E3316" s="20">
        <v>0.0</v>
      </c>
      <c r="F3316" s="19">
        <v>0.0</v>
      </c>
      <c r="G3316" s="19">
        <v>0.0</v>
      </c>
      <c r="H3316" s="3">
        <v>0.0</v>
      </c>
    </row>
    <row r="3317">
      <c r="C3317" s="24" t="s">
        <v>2739</v>
      </c>
      <c r="D3317" s="5" t="s">
        <v>3373</v>
      </c>
      <c r="E3317" s="20">
        <v>1.0</v>
      </c>
      <c r="F3317" s="19">
        <v>1.0</v>
      </c>
      <c r="G3317" s="16">
        <v>0.0</v>
      </c>
      <c r="H3317" s="3">
        <v>1.0</v>
      </c>
    </row>
    <row r="3318">
      <c r="C3318" s="24" t="s">
        <v>2741</v>
      </c>
      <c r="D3318" s="5" t="s">
        <v>3374</v>
      </c>
      <c r="E3318" s="20">
        <v>1.0</v>
      </c>
      <c r="F3318" s="16">
        <v>0.0</v>
      </c>
      <c r="G3318" s="19">
        <v>1.0</v>
      </c>
      <c r="H3318" s="3">
        <v>1.0</v>
      </c>
    </row>
    <row r="3319">
      <c r="C3319" s="24" t="s">
        <v>2743</v>
      </c>
      <c r="D3319" s="5" t="s">
        <v>3375</v>
      </c>
      <c r="E3319" s="20">
        <v>0.0</v>
      </c>
      <c r="F3319" s="19">
        <v>0.0</v>
      </c>
      <c r="G3319" s="19">
        <v>0.0</v>
      </c>
      <c r="H3319" s="3">
        <v>0.0</v>
      </c>
    </row>
    <row r="3320">
      <c r="C3320" s="24" t="s">
        <v>2745</v>
      </c>
      <c r="D3320" s="5" t="s">
        <v>3376</v>
      </c>
      <c r="E3320" s="20">
        <v>1.0</v>
      </c>
      <c r="F3320" s="19">
        <v>1.0</v>
      </c>
      <c r="G3320" s="19">
        <v>1.0</v>
      </c>
      <c r="H3320" s="3">
        <v>1.0</v>
      </c>
    </row>
    <row r="3321">
      <c r="C3321" s="24" t="s">
        <v>3153</v>
      </c>
      <c r="D3321" s="5" t="s">
        <v>3377</v>
      </c>
      <c r="E3321" s="20">
        <v>0.0</v>
      </c>
      <c r="F3321" s="19">
        <v>0.0</v>
      </c>
      <c r="G3321" s="19">
        <v>0.0</v>
      </c>
      <c r="H3321" s="3">
        <v>0.0</v>
      </c>
    </row>
    <row r="3322">
      <c r="C3322" s="24" t="s">
        <v>3378</v>
      </c>
      <c r="D3322" s="5" t="s">
        <v>3379</v>
      </c>
      <c r="E3322" s="20">
        <v>1.0</v>
      </c>
      <c r="F3322" s="19">
        <v>1.0</v>
      </c>
      <c r="G3322" s="19">
        <v>1.0</v>
      </c>
      <c r="H3322" s="3">
        <v>1.0</v>
      </c>
    </row>
    <row r="3323">
      <c r="C3323" s="24" t="s">
        <v>3380</v>
      </c>
      <c r="D3323" s="5" t="s">
        <v>3381</v>
      </c>
      <c r="E3323" s="23">
        <v>1.0</v>
      </c>
      <c r="F3323" s="19">
        <v>0.0</v>
      </c>
      <c r="G3323" s="19">
        <v>0.0</v>
      </c>
      <c r="H3323" s="3">
        <v>0.0</v>
      </c>
    </row>
    <row r="3324">
      <c r="C3324" s="24" t="s">
        <v>3382</v>
      </c>
      <c r="D3324" s="5" t="s">
        <v>3383</v>
      </c>
      <c r="E3324" s="20">
        <v>1.0</v>
      </c>
      <c r="F3324" s="19">
        <v>1.0</v>
      </c>
      <c r="G3324" s="19">
        <v>1.0</v>
      </c>
      <c r="H3324" s="3">
        <v>1.0</v>
      </c>
    </row>
    <row r="3325">
      <c r="C3325" s="3" t="s">
        <v>3384</v>
      </c>
      <c r="D3325" s="5" t="s">
        <v>3385</v>
      </c>
      <c r="E3325" s="20">
        <v>1.0</v>
      </c>
      <c r="F3325" s="19">
        <v>1.0</v>
      </c>
      <c r="G3325" s="19">
        <v>1.0</v>
      </c>
      <c r="H3325" s="3">
        <v>1.0</v>
      </c>
    </row>
    <row r="3326">
      <c r="C3326" s="3" t="s">
        <v>3386</v>
      </c>
      <c r="D3326" s="5" t="s">
        <v>3387</v>
      </c>
      <c r="E3326" s="20">
        <v>1.0</v>
      </c>
      <c r="F3326" s="19">
        <v>1.0</v>
      </c>
      <c r="G3326" s="19">
        <v>1.0</v>
      </c>
      <c r="H3326" s="3">
        <v>1.0</v>
      </c>
    </row>
    <row r="3327">
      <c r="B3327" s="3" t="s">
        <v>30</v>
      </c>
      <c r="C3327" s="24" t="s">
        <v>2282</v>
      </c>
      <c r="D3327" s="5" t="s">
        <v>3388</v>
      </c>
      <c r="E3327" s="20">
        <v>1.0</v>
      </c>
      <c r="F3327" s="19">
        <v>1.0</v>
      </c>
      <c r="G3327" s="19">
        <v>1.0</v>
      </c>
      <c r="H3327" s="3">
        <v>1.0</v>
      </c>
    </row>
    <row r="3328">
      <c r="C3328" s="24" t="s">
        <v>2284</v>
      </c>
      <c r="D3328" s="5" t="s">
        <v>3389</v>
      </c>
      <c r="E3328" s="20">
        <v>1.0</v>
      </c>
      <c r="F3328" s="19">
        <v>1.0</v>
      </c>
      <c r="G3328" s="19">
        <v>1.0</v>
      </c>
      <c r="H3328" s="3">
        <v>1.0</v>
      </c>
    </row>
    <row r="3329">
      <c r="C3329" s="24" t="s">
        <v>2286</v>
      </c>
      <c r="D3329" s="5" t="s">
        <v>3390</v>
      </c>
      <c r="E3329" s="20">
        <v>1.0</v>
      </c>
      <c r="F3329" s="19">
        <v>1.0</v>
      </c>
      <c r="G3329" s="19">
        <v>1.0</v>
      </c>
      <c r="H3329" s="3">
        <v>1.0</v>
      </c>
    </row>
    <row r="3330">
      <c r="C3330" s="24" t="s">
        <v>2288</v>
      </c>
      <c r="D3330" s="10" t="s">
        <v>3391</v>
      </c>
      <c r="E3330" s="20">
        <v>1.0</v>
      </c>
      <c r="F3330" s="19">
        <v>1.0</v>
      </c>
      <c r="G3330" s="19">
        <v>1.0</v>
      </c>
      <c r="H3330" s="3">
        <v>1.0</v>
      </c>
    </row>
    <row r="3331">
      <c r="C3331" s="24" t="s">
        <v>2290</v>
      </c>
      <c r="D3331" s="5" t="s">
        <v>3392</v>
      </c>
      <c r="E3331" s="20">
        <v>1.0</v>
      </c>
      <c r="F3331" s="19">
        <v>1.0</v>
      </c>
      <c r="G3331" s="19">
        <v>1.0</v>
      </c>
      <c r="H3331" s="3">
        <v>1.0</v>
      </c>
    </row>
    <row r="3332">
      <c r="C3332" s="24" t="s">
        <v>2292</v>
      </c>
      <c r="D3332" s="5" t="s">
        <v>3393</v>
      </c>
      <c r="E3332" s="20">
        <v>1.0</v>
      </c>
      <c r="F3332" s="19">
        <v>1.0</v>
      </c>
      <c r="G3332" s="19">
        <v>1.0</v>
      </c>
      <c r="H3332" s="3">
        <v>1.0</v>
      </c>
    </row>
    <row r="3333">
      <c r="C3333" s="24" t="s">
        <v>2294</v>
      </c>
      <c r="D3333" s="5" t="s">
        <v>3394</v>
      </c>
      <c r="E3333" s="20">
        <v>1.0</v>
      </c>
      <c r="F3333" s="19">
        <v>1.0</v>
      </c>
      <c r="G3333" s="19">
        <v>1.0</v>
      </c>
      <c r="H3333" s="3">
        <v>1.0</v>
      </c>
    </row>
    <row r="3334">
      <c r="C3334" s="24" t="s">
        <v>2296</v>
      </c>
      <c r="D3334" s="5" t="s">
        <v>3395</v>
      </c>
      <c r="E3334" s="20">
        <v>1.0</v>
      </c>
      <c r="F3334" s="19">
        <v>1.0</v>
      </c>
      <c r="G3334" s="19">
        <v>1.0</v>
      </c>
      <c r="H3334" s="3">
        <v>1.0</v>
      </c>
    </row>
    <row r="3335">
      <c r="C3335" s="24" t="s">
        <v>2298</v>
      </c>
      <c r="D3335" s="5" t="s">
        <v>3396</v>
      </c>
      <c r="E3335" s="20">
        <v>1.0</v>
      </c>
      <c r="F3335" s="19">
        <v>1.0</v>
      </c>
      <c r="G3335" s="19">
        <v>1.0</v>
      </c>
      <c r="H3335" s="3">
        <v>1.0</v>
      </c>
    </row>
    <row r="3336">
      <c r="C3336" s="24" t="s">
        <v>2300</v>
      </c>
      <c r="D3336" s="5" t="s">
        <v>3397</v>
      </c>
      <c r="E3336" s="20">
        <v>1.0</v>
      </c>
      <c r="F3336" s="19">
        <v>1.0</v>
      </c>
      <c r="G3336" s="19">
        <v>1.0</v>
      </c>
      <c r="H3336" s="3">
        <v>1.0</v>
      </c>
    </row>
    <row r="3337">
      <c r="C3337" s="24" t="s">
        <v>2302</v>
      </c>
      <c r="D3337" s="5" t="s">
        <v>3398</v>
      </c>
      <c r="E3337" s="20">
        <v>1.0</v>
      </c>
      <c r="F3337" s="19">
        <v>1.0</v>
      </c>
      <c r="G3337" s="19">
        <v>1.0</v>
      </c>
      <c r="H3337" s="3">
        <v>1.0</v>
      </c>
    </row>
    <row r="3338">
      <c r="C3338" s="24" t="s">
        <v>2304</v>
      </c>
      <c r="D3338" s="5" t="s">
        <v>3399</v>
      </c>
      <c r="E3338" s="20">
        <v>1.0</v>
      </c>
      <c r="F3338" s="19">
        <v>1.0</v>
      </c>
      <c r="G3338" s="19">
        <v>1.0</v>
      </c>
      <c r="H3338" s="3">
        <v>1.0</v>
      </c>
    </row>
    <row r="3339">
      <c r="C3339" s="24" t="s">
        <v>2306</v>
      </c>
      <c r="D3339" s="5" t="s">
        <v>3400</v>
      </c>
      <c r="E3339" s="20">
        <v>1.0</v>
      </c>
      <c r="F3339" s="19">
        <v>1.0</v>
      </c>
      <c r="G3339" s="19">
        <v>1.0</v>
      </c>
      <c r="H3339" s="3">
        <v>1.0</v>
      </c>
    </row>
    <row r="3340">
      <c r="C3340" s="24" t="s">
        <v>2308</v>
      </c>
      <c r="D3340" s="5" t="s">
        <v>3401</v>
      </c>
      <c r="E3340" s="20">
        <v>1.0</v>
      </c>
      <c r="F3340" s="19">
        <v>1.0</v>
      </c>
      <c r="G3340" s="19">
        <v>1.0</v>
      </c>
      <c r="H3340" s="3">
        <v>1.0</v>
      </c>
    </row>
    <row r="3341">
      <c r="C3341" s="24" t="s">
        <v>2310</v>
      </c>
      <c r="D3341" s="5" t="s">
        <v>3402</v>
      </c>
      <c r="E3341" s="20">
        <v>1.0</v>
      </c>
      <c r="F3341" s="19">
        <v>1.0</v>
      </c>
      <c r="G3341" s="19">
        <v>1.0</v>
      </c>
      <c r="H3341" s="3">
        <v>1.0</v>
      </c>
    </row>
    <row r="3342">
      <c r="C3342" s="24" t="s">
        <v>2312</v>
      </c>
      <c r="D3342" s="5" t="s">
        <v>3403</v>
      </c>
      <c r="E3342" s="20">
        <v>1.0</v>
      </c>
      <c r="F3342" s="19">
        <v>1.0</v>
      </c>
      <c r="G3342" s="19">
        <v>1.0</v>
      </c>
      <c r="H3342" s="3">
        <v>1.0</v>
      </c>
    </row>
    <row r="3343">
      <c r="C3343" s="24" t="s">
        <v>2314</v>
      </c>
      <c r="D3343" s="5" t="s">
        <v>3404</v>
      </c>
      <c r="E3343" s="20">
        <v>1.0</v>
      </c>
      <c r="F3343" s="19">
        <v>1.0</v>
      </c>
      <c r="G3343" s="19">
        <v>1.0</v>
      </c>
      <c r="H3343" s="3">
        <v>1.0</v>
      </c>
    </row>
    <row r="3344">
      <c r="C3344" s="24" t="s">
        <v>2316</v>
      </c>
      <c r="D3344" s="5" t="s">
        <v>3405</v>
      </c>
      <c r="E3344" s="20">
        <v>2.0</v>
      </c>
      <c r="F3344" s="19">
        <v>2.0</v>
      </c>
      <c r="G3344" s="19">
        <v>2.0</v>
      </c>
      <c r="H3344" s="3">
        <v>2.0</v>
      </c>
    </row>
    <row r="3345">
      <c r="C3345" s="24" t="s">
        <v>2318</v>
      </c>
      <c r="D3345" s="5" t="s">
        <v>3406</v>
      </c>
      <c r="E3345" s="20">
        <v>1.0</v>
      </c>
      <c r="F3345" s="16">
        <v>2.0</v>
      </c>
      <c r="G3345" s="19">
        <v>1.0</v>
      </c>
      <c r="H3345" s="3">
        <v>1.0</v>
      </c>
    </row>
    <row r="3346">
      <c r="C3346" s="24" t="s">
        <v>2320</v>
      </c>
      <c r="D3346" s="5" t="s">
        <v>3407</v>
      </c>
      <c r="E3346" s="20">
        <v>0.0</v>
      </c>
      <c r="F3346" s="19">
        <v>0.0</v>
      </c>
      <c r="G3346" s="19">
        <v>0.0</v>
      </c>
      <c r="H3346" s="3">
        <v>0.0</v>
      </c>
    </row>
    <row r="3347">
      <c r="C3347" s="24" t="s">
        <v>2322</v>
      </c>
      <c r="D3347" s="5" t="s">
        <v>3408</v>
      </c>
      <c r="E3347" s="20">
        <v>1.0</v>
      </c>
      <c r="F3347" s="19">
        <v>1.0</v>
      </c>
      <c r="G3347" s="19">
        <v>1.0</v>
      </c>
      <c r="H3347" s="3">
        <v>1.0</v>
      </c>
    </row>
    <row r="3348">
      <c r="C3348" s="24" t="s">
        <v>2324</v>
      </c>
      <c r="D3348" s="5" t="s">
        <v>3409</v>
      </c>
      <c r="E3348" s="20">
        <v>1.0</v>
      </c>
      <c r="F3348" s="19">
        <v>1.0</v>
      </c>
      <c r="G3348" s="19">
        <v>1.0</v>
      </c>
      <c r="H3348" s="3">
        <v>1.0</v>
      </c>
    </row>
    <row r="3349">
      <c r="C3349" s="24" t="s">
        <v>2326</v>
      </c>
      <c r="D3349" s="5" t="s">
        <v>3410</v>
      </c>
      <c r="E3349" s="20">
        <v>1.0</v>
      </c>
      <c r="F3349" s="19">
        <v>1.0</v>
      </c>
      <c r="G3349" s="19">
        <v>1.0</v>
      </c>
      <c r="H3349" s="3">
        <v>1.0</v>
      </c>
    </row>
    <row r="3350">
      <c r="C3350" s="24" t="s">
        <v>2328</v>
      </c>
      <c r="D3350" s="5" t="s">
        <v>3411</v>
      </c>
      <c r="E3350" s="20">
        <v>1.0</v>
      </c>
      <c r="F3350" s="19">
        <v>1.0</v>
      </c>
      <c r="G3350" s="19">
        <v>1.0</v>
      </c>
      <c r="H3350" s="3">
        <v>1.0</v>
      </c>
    </row>
    <row r="3351">
      <c r="C3351" s="24" t="s">
        <v>2330</v>
      </c>
      <c r="D3351" s="5" t="s">
        <v>3412</v>
      </c>
      <c r="E3351" s="20">
        <v>1.0</v>
      </c>
      <c r="F3351" s="19">
        <v>1.0</v>
      </c>
      <c r="G3351" s="19">
        <v>1.0</v>
      </c>
      <c r="H3351" s="3">
        <v>1.0</v>
      </c>
    </row>
    <row r="3352">
      <c r="C3352" s="24" t="s">
        <v>2332</v>
      </c>
      <c r="D3352" s="5" t="s">
        <v>3413</v>
      </c>
      <c r="E3352" s="20">
        <v>1.0</v>
      </c>
      <c r="F3352" s="19">
        <v>1.0</v>
      </c>
      <c r="G3352" s="19">
        <v>1.0</v>
      </c>
      <c r="H3352" s="3">
        <v>1.0</v>
      </c>
    </row>
    <row r="3353">
      <c r="C3353" s="24" t="s">
        <v>2334</v>
      </c>
      <c r="D3353" s="5" t="s">
        <v>3414</v>
      </c>
      <c r="E3353" s="20">
        <v>1.0</v>
      </c>
      <c r="F3353" s="19">
        <v>1.0</v>
      </c>
      <c r="G3353" s="19">
        <v>1.0</v>
      </c>
      <c r="H3353" s="3">
        <v>1.0</v>
      </c>
    </row>
    <row r="3354">
      <c r="C3354" s="24" t="s">
        <v>2336</v>
      </c>
      <c r="D3354" s="5" t="s">
        <v>3415</v>
      </c>
      <c r="E3354" s="20">
        <v>1.0</v>
      </c>
      <c r="F3354" s="19">
        <v>1.0</v>
      </c>
      <c r="G3354" s="19">
        <v>1.0</v>
      </c>
      <c r="H3354" s="3">
        <v>1.0</v>
      </c>
    </row>
    <row r="3355">
      <c r="C3355" s="24" t="s">
        <v>2338</v>
      </c>
      <c r="D3355" s="5" t="s">
        <v>3416</v>
      </c>
      <c r="E3355" s="20">
        <v>1.0</v>
      </c>
      <c r="F3355" s="19">
        <v>1.0</v>
      </c>
      <c r="G3355" s="19">
        <v>1.0</v>
      </c>
      <c r="H3355" s="3">
        <v>1.0</v>
      </c>
    </row>
    <row r="3356">
      <c r="C3356" s="24" t="s">
        <v>2340</v>
      </c>
      <c r="D3356" s="5" t="s">
        <v>3417</v>
      </c>
      <c r="E3356" s="20">
        <v>1.0</v>
      </c>
      <c r="F3356" s="19">
        <v>1.0</v>
      </c>
      <c r="G3356" s="19">
        <v>1.0</v>
      </c>
      <c r="H3356" s="3">
        <v>1.0</v>
      </c>
    </row>
    <row r="3357">
      <c r="C3357" s="24" t="s">
        <v>2342</v>
      </c>
      <c r="D3357" s="5" t="s">
        <v>3418</v>
      </c>
      <c r="E3357" s="20">
        <v>1.0</v>
      </c>
      <c r="F3357" s="19">
        <v>1.0</v>
      </c>
      <c r="G3357" s="19">
        <v>1.0</v>
      </c>
      <c r="H3357" s="3">
        <v>1.0</v>
      </c>
    </row>
    <row r="3358">
      <c r="C3358" s="24" t="s">
        <v>2344</v>
      </c>
      <c r="D3358" s="5" t="s">
        <v>3419</v>
      </c>
      <c r="E3358" s="20">
        <v>1.0</v>
      </c>
      <c r="F3358" s="19">
        <v>1.0</v>
      </c>
      <c r="G3358" s="19">
        <v>1.0</v>
      </c>
      <c r="H3358" s="3">
        <v>1.0</v>
      </c>
    </row>
    <row r="3359">
      <c r="C3359" s="24" t="s">
        <v>2346</v>
      </c>
      <c r="D3359" s="5" t="s">
        <v>3420</v>
      </c>
      <c r="E3359" s="20">
        <v>1.0</v>
      </c>
      <c r="F3359" s="16">
        <v>0.0</v>
      </c>
      <c r="G3359" s="19">
        <v>1.0</v>
      </c>
      <c r="H3359" s="3">
        <v>1.0</v>
      </c>
    </row>
    <row r="3360">
      <c r="C3360" s="24" t="s">
        <v>2348</v>
      </c>
      <c r="D3360" s="5" t="s">
        <v>3421</v>
      </c>
      <c r="E3360" s="20">
        <v>1.0</v>
      </c>
      <c r="F3360" s="19">
        <v>1.0</v>
      </c>
      <c r="G3360" s="19">
        <v>1.0</v>
      </c>
      <c r="H3360" s="3">
        <v>1.0</v>
      </c>
    </row>
    <row r="3361">
      <c r="C3361" s="24" t="s">
        <v>2350</v>
      </c>
      <c r="D3361" s="5" t="s">
        <v>3422</v>
      </c>
      <c r="E3361" s="20">
        <v>1.0</v>
      </c>
      <c r="F3361" s="16">
        <v>0.0</v>
      </c>
      <c r="G3361" s="19">
        <v>1.0</v>
      </c>
      <c r="H3361" s="3">
        <v>1.0</v>
      </c>
    </row>
    <row r="3362">
      <c r="C3362" s="24" t="s">
        <v>2352</v>
      </c>
      <c r="D3362" s="5" t="s">
        <v>3423</v>
      </c>
      <c r="E3362" s="20">
        <v>1.0</v>
      </c>
      <c r="F3362" s="19">
        <v>1.0</v>
      </c>
      <c r="G3362" s="19">
        <v>1.0</v>
      </c>
      <c r="H3362" s="3">
        <v>1.0</v>
      </c>
    </row>
    <row r="3363">
      <c r="C3363" s="24" t="s">
        <v>2354</v>
      </c>
      <c r="D3363" s="5" t="s">
        <v>3424</v>
      </c>
      <c r="E3363" s="20">
        <v>1.0</v>
      </c>
      <c r="F3363" s="19">
        <v>1.0</v>
      </c>
      <c r="G3363" s="19">
        <v>1.0</v>
      </c>
      <c r="H3363" s="3">
        <v>1.0</v>
      </c>
    </row>
    <row r="3364">
      <c r="C3364" s="24" t="s">
        <v>2356</v>
      </c>
      <c r="D3364" s="5" t="s">
        <v>3425</v>
      </c>
      <c r="E3364" s="20">
        <v>1.0</v>
      </c>
      <c r="F3364" s="19">
        <v>1.0</v>
      </c>
      <c r="G3364" s="19">
        <v>1.0</v>
      </c>
      <c r="H3364" s="3">
        <v>1.0</v>
      </c>
    </row>
    <row r="3365">
      <c r="C3365" s="24" t="s">
        <v>2358</v>
      </c>
      <c r="D3365" s="5" t="s">
        <v>3426</v>
      </c>
      <c r="E3365" s="20">
        <v>0.0</v>
      </c>
      <c r="F3365" s="19">
        <v>0.0</v>
      </c>
      <c r="G3365" s="19">
        <v>0.0</v>
      </c>
      <c r="H3365" s="3">
        <v>0.0</v>
      </c>
    </row>
    <row r="3366">
      <c r="C3366" s="24" t="s">
        <v>2360</v>
      </c>
      <c r="D3366" s="5" t="s">
        <v>3427</v>
      </c>
      <c r="E3366" s="20">
        <v>1.0</v>
      </c>
      <c r="F3366" s="19">
        <v>1.0</v>
      </c>
      <c r="G3366" s="19">
        <v>1.0</v>
      </c>
      <c r="H3366" s="3">
        <v>1.0</v>
      </c>
    </row>
    <row r="3367">
      <c r="C3367" s="24" t="s">
        <v>2362</v>
      </c>
      <c r="D3367" s="5" t="s">
        <v>3428</v>
      </c>
      <c r="E3367" s="23">
        <v>1.0</v>
      </c>
      <c r="F3367" s="19">
        <v>0.0</v>
      </c>
      <c r="G3367" s="19">
        <v>0.0</v>
      </c>
      <c r="H3367" s="3">
        <v>0.0</v>
      </c>
    </row>
    <row r="3368">
      <c r="C3368" s="24" t="s">
        <v>2364</v>
      </c>
      <c r="D3368" s="5" t="s">
        <v>3429</v>
      </c>
      <c r="E3368" s="20">
        <v>0.0</v>
      </c>
      <c r="F3368" s="19">
        <v>0.0</v>
      </c>
      <c r="G3368" s="19">
        <v>0.0</v>
      </c>
      <c r="H3368" s="3">
        <v>0.0</v>
      </c>
    </row>
    <row r="3369">
      <c r="C3369" s="24" t="s">
        <v>2366</v>
      </c>
      <c r="D3369" s="5" t="s">
        <v>3430</v>
      </c>
      <c r="E3369" s="20">
        <v>0.0</v>
      </c>
      <c r="F3369" s="19">
        <v>0.0</v>
      </c>
      <c r="G3369" s="19">
        <v>0.0</v>
      </c>
      <c r="H3369" s="3">
        <v>0.0</v>
      </c>
    </row>
    <row r="3370">
      <c r="C3370" s="24" t="s">
        <v>2368</v>
      </c>
      <c r="D3370" s="5" t="s">
        <v>3431</v>
      </c>
      <c r="E3370" s="20">
        <v>0.0</v>
      </c>
      <c r="F3370" s="19">
        <v>0.0</v>
      </c>
      <c r="G3370" s="19">
        <v>0.0</v>
      </c>
      <c r="H3370" s="3">
        <v>0.0</v>
      </c>
    </row>
    <row r="3371">
      <c r="C3371" s="24" t="s">
        <v>2370</v>
      </c>
      <c r="D3371" s="10" t="s">
        <v>3432</v>
      </c>
      <c r="E3371" s="20">
        <v>2.0</v>
      </c>
      <c r="F3371" s="16">
        <v>1.0</v>
      </c>
      <c r="G3371" s="19">
        <v>2.0</v>
      </c>
      <c r="H3371" s="3">
        <v>2.0</v>
      </c>
    </row>
    <row r="3372">
      <c r="C3372" s="24" t="s">
        <v>2372</v>
      </c>
      <c r="D3372" s="10" t="s">
        <v>3433</v>
      </c>
      <c r="E3372" s="20">
        <v>1.0</v>
      </c>
      <c r="F3372" s="17">
        <v>1.0</v>
      </c>
      <c r="G3372" s="19">
        <v>1.0</v>
      </c>
      <c r="H3372" s="3">
        <v>1.0</v>
      </c>
    </row>
    <row r="3373">
      <c r="C3373" s="24" t="s">
        <v>2374</v>
      </c>
      <c r="D3373" s="5" t="s">
        <v>3434</v>
      </c>
      <c r="E3373" s="20">
        <v>0.0</v>
      </c>
      <c r="F3373" s="19">
        <v>0.0</v>
      </c>
      <c r="G3373" s="19">
        <v>0.0</v>
      </c>
      <c r="H3373" s="3">
        <v>0.0</v>
      </c>
    </row>
    <row r="3374">
      <c r="C3374" s="24" t="s">
        <v>2376</v>
      </c>
      <c r="D3374" s="5" t="s">
        <v>3435</v>
      </c>
      <c r="E3374" s="20">
        <v>0.0</v>
      </c>
      <c r="F3374" s="19">
        <v>0.0</v>
      </c>
      <c r="G3374" s="19">
        <v>0.0</v>
      </c>
      <c r="H3374" s="3">
        <v>0.0</v>
      </c>
    </row>
    <row r="3375">
      <c r="C3375" s="24" t="s">
        <v>2492</v>
      </c>
      <c r="D3375" s="5" t="s">
        <v>3436</v>
      </c>
      <c r="E3375" s="20">
        <v>0.0</v>
      </c>
      <c r="F3375" s="19">
        <v>0.0</v>
      </c>
      <c r="G3375" s="19">
        <v>0.0</v>
      </c>
      <c r="H3375" s="3">
        <v>0.0</v>
      </c>
    </row>
    <row r="3376">
      <c r="C3376" s="24" t="s">
        <v>2494</v>
      </c>
      <c r="D3376" s="5" t="s">
        <v>3437</v>
      </c>
      <c r="E3376" s="20">
        <v>0.0</v>
      </c>
      <c r="F3376" s="19">
        <v>0.0</v>
      </c>
      <c r="G3376" s="19">
        <v>0.0</v>
      </c>
      <c r="H3376" s="3">
        <v>0.0</v>
      </c>
    </row>
    <row r="3377">
      <c r="C3377" s="24" t="s">
        <v>2496</v>
      </c>
      <c r="D3377" s="5" t="s">
        <v>3438</v>
      </c>
      <c r="E3377" s="20">
        <v>0.0</v>
      </c>
      <c r="F3377" s="19">
        <v>0.0</v>
      </c>
      <c r="G3377" s="19">
        <v>0.0</v>
      </c>
      <c r="H3377" s="3">
        <v>0.0</v>
      </c>
    </row>
    <row r="3378">
      <c r="C3378" s="24" t="s">
        <v>2498</v>
      </c>
      <c r="D3378" s="5" t="s">
        <v>3439</v>
      </c>
      <c r="E3378" s="20">
        <v>0.0</v>
      </c>
      <c r="F3378" s="19">
        <v>0.0</v>
      </c>
      <c r="G3378" s="19">
        <v>0.0</v>
      </c>
      <c r="H3378" s="3">
        <v>0.0</v>
      </c>
    </row>
    <row r="3379">
      <c r="C3379" s="24" t="s">
        <v>2500</v>
      </c>
      <c r="D3379" s="5" t="s">
        <v>3440</v>
      </c>
      <c r="E3379" s="20">
        <v>0.0</v>
      </c>
      <c r="F3379" s="19">
        <v>0.0</v>
      </c>
      <c r="G3379" s="19">
        <v>0.0</v>
      </c>
      <c r="H3379" s="3">
        <v>0.0</v>
      </c>
    </row>
    <row r="3380">
      <c r="C3380" s="24" t="s">
        <v>2502</v>
      </c>
      <c r="D3380" s="5" t="s">
        <v>3441</v>
      </c>
      <c r="E3380" s="20">
        <v>0.0</v>
      </c>
      <c r="F3380" s="19">
        <v>0.0</v>
      </c>
      <c r="G3380" s="19">
        <v>0.0</v>
      </c>
      <c r="H3380" s="3">
        <v>0.0</v>
      </c>
    </row>
    <row r="3381">
      <c r="C3381" s="24" t="s">
        <v>2504</v>
      </c>
      <c r="D3381" s="5" t="s">
        <v>3442</v>
      </c>
      <c r="E3381" s="20">
        <v>0.0</v>
      </c>
      <c r="F3381" s="19">
        <v>0.0</v>
      </c>
      <c r="G3381" s="19">
        <v>0.0</v>
      </c>
      <c r="H3381" s="3">
        <v>0.0</v>
      </c>
    </row>
    <row r="3382">
      <c r="C3382" s="24" t="s">
        <v>2725</v>
      </c>
      <c r="D3382" s="5" t="s">
        <v>3443</v>
      </c>
      <c r="E3382" s="20">
        <v>1.0</v>
      </c>
      <c r="F3382" s="19">
        <v>1.0</v>
      </c>
      <c r="G3382" s="19">
        <v>1.0</v>
      </c>
      <c r="H3382" s="3">
        <v>1.0</v>
      </c>
    </row>
    <row r="3383">
      <c r="B3383" s="3" t="s">
        <v>77</v>
      </c>
      <c r="C3383" s="24" t="s">
        <v>2282</v>
      </c>
      <c r="D3383" s="5" t="s">
        <v>3444</v>
      </c>
      <c r="E3383" s="20">
        <v>0.0</v>
      </c>
      <c r="F3383" s="19">
        <v>0.0</v>
      </c>
      <c r="G3383" s="16">
        <v>1.0</v>
      </c>
      <c r="H3383" s="3">
        <v>0.0</v>
      </c>
    </row>
    <row r="3384">
      <c r="C3384" s="24" t="s">
        <v>2284</v>
      </c>
      <c r="D3384" s="5" t="s">
        <v>3445</v>
      </c>
      <c r="E3384" s="20">
        <v>2.0</v>
      </c>
      <c r="F3384" s="16">
        <v>0.0</v>
      </c>
      <c r="G3384" s="19">
        <v>2.0</v>
      </c>
      <c r="H3384" s="3">
        <v>2.0</v>
      </c>
    </row>
    <row r="3385">
      <c r="C3385" s="24" t="s">
        <v>2286</v>
      </c>
      <c r="D3385" s="5" t="s">
        <v>3446</v>
      </c>
      <c r="E3385" s="20">
        <v>1.0</v>
      </c>
      <c r="F3385" s="19">
        <v>1.0</v>
      </c>
      <c r="G3385" s="19">
        <v>1.0</v>
      </c>
      <c r="H3385" s="3">
        <v>1.0</v>
      </c>
    </row>
    <row r="3386">
      <c r="C3386" s="24" t="s">
        <v>2288</v>
      </c>
      <c r="D3386" s="5" t="s">
        <v>3447</v>
      </c>
      <c r="E3386" s="20">
        <v>1.0</v>
      </c>
      <c r="F3386" s="19">
        <v>1.0</v>
      </c>
      <c r="G3386" s="19">
        <v>1.0</v>
      </c>
      <c r="H3386" s="3">
        <v>1.0</v>
      </c>
    </row>
    <row r="3387">
      <c r="C3387" s="24" t="s">
        <v>2290</v>
      </c>
      <c r="D3387" s="5" t="s">
        <v>3448</v>
      </c>
      <c r="E3387" s="20">
        <v>1.0</v>
      </c>
      <c r="F3387" s="19">
        <v>1.0</v>
      </c>
      <c r="G3387" s="19">
        <v>1.0</v>
      </c>
      <c r="H3387" s="3">
        <v>1.0</v>
      </c>
    </row>
    <row r="3388">
      <c r="C3388" s="24" t="s">
        <v>2292</v>
      </c>
      <c r="D3388" s="5" t="s">
        <v>3449</v>
      </c>
      <c r="E3388" s="20">
        <v>1.0</v>
      </c>
      <c r="F3388" s="19">
        <v>1.0</v>
      </c>
      <c r="G3388" s="19">
        <v>1.0</v>
      </c>
      <c r="H3388" s="3">
        <v>1.0</v>
      </c>
    </row>
    <row r="3389">
      <c r="C3389" s="24" t="s">
        <v>2294</v>
      </c>
      <c r="D3389" s="5" t="s">
        <v>3450</v>
      </c>
      <c r="E3389" s="20">
        <v>1.0</v>
      </c>
      <c r="F3389" s="19">
        <v>1.0</v>
      </c>
      <c r="G3389" s="19">
        <v>1.0</v>
      </c>
      <c r="H3389" s="3">
        <v>1.0</v>
      </c>
    </row>
    <row r="3390">
      <c r="C3390" s="24" t="s">
        <v>2296</v>
      </c>
      <c r="D3390" s="5" t="s">
        <v>3451</v>
      </c>
      <c r="E3390" s="20">
        <v>1.0</v>
      </c>
      <c r="F3390" s="19">
        <v>1.0</v>
      </c>
      <c r="G3390" s="19">
        <v>1.0</v>
      </c>
      <c r="H3390" s="3">
        <v>1.0</v>
      </c>
    </row>
    <row r="3391">
      <c r="C3391" s="24" t="s">
        <v>2298</v>
      </c>
      <c r="D3391" s="5" t="s">
        <v>3452</v>
      </c>
      <c r="E3391" s="20">
        <v>1.0</v>
      </c>
      <c r="F3391" s="19">
        <v>1.0</v>
      </c>
      <c r="G3391" s="19">
        <v>1.0</v>
      </c>
      <c r="H3391" s="3">
        <v>1.0</v>
      </c>
    </row>
    <row r="3392">
      <c r="C3392" s="24" t="s">
        <v>2300</v>
      </c>
      <c r="D3392" s="5" t="s">
        <v>3453</v>
      </c>
      <c r="E3392" s="20">
        <v>1.0</v>
      </c>
      <c r="F3392" s="19">
        <v>1.0</v>
      </c>
      <c r="G3392" s="19">
        <v>1.0</v>
      </c>
      <c r="H3392" s="3">
        <v>1.0</v>
      </c>
    </row>
    <row r="3393">
      <c r="C3393" s="24" t="s">
        <v>2302</v>
      </c>
      <c r="D3393" s="5" t="s">
        <v>3454</v>
      </c>
      <c r="E3393" s="20">
        <v>1.0</v>
      </c>
      <c r="F3393" s="19">
        <v>1.0</v>
      </c>
      <c r="G3393" s="19">
        <v>1.0</v>
      </c>
      <c r="H3393" s="3">
        <v>1.0</v>
      </c>
    </row>
    <row r="3394">
      <c r="C3394" s="24" t="s">
        <v>2304</v>
      </c>
      <c r="D3394" s="5" t="s">
        <v>3455</v>
      </c>
      <c r="E3394" s="20">
        <v>1.0</v>
      </c>
      <c r="F3394" s="19">
        <v>1.0</v>
      </c>
      <c r="G3394" s="19">
        <v>1.0</v>
      </c>
      <c r="H3394" s="3">
        <v>1.0</v>
      </c>
    </row>
    <row r="3395">
      <c r="C3395" s="24" t="s">
        <v>2306</v>
      </c>
      <c r="D3395" s="5" t="s">
        <v>3456</v>
      </c>
      <c r="E3395" s="20">
        <v>1.0</v>
      </c>
      <c r="F3395" s="19">
        <v>1.0</v>
      </c>
      <c r="G3395" s="19">
        <v>1.0</v>
      </c>
      <c r="H3395" s="3">
        <v>1.0</v>
      </c>
    </row>
    <row r="3396">
      <c r="C3396" s="24" t="s">
        <v>2308</v>
      </c>
      <c r="D3396" s="10" t="s">
        <v>3457</v>
      </c>
      <c r="E3396" s="20">
        <v>1.0</v>
      </c>
      <c r="F3396" s="19">
        <v>1.0</v>
      </c>
      <c r="G3396" s="19">
        <v>1.0</v>
      </c>
      <c r="H3396" s="3">
        <v>1.0</v>
      </c>
    </row>
    <row r="3397">
      <c r="C3397" s="24" t="s">
        <v>2310</v>
      </c>
      <c r="D3397" s="10" t="s">
        <v>3458</v>
      </c>
      <c r="E3397" s="20">
        <v>0.0</v>
      </c>
      <c r="F3397" s="19">
        <v>0.0</v>
      </c>
      <c r="G3397" s="19">
        <v>0.0</v>
      </c>
      <c r="H3397" s="3">
        <v>0.0</v>
      </c>
    </row>
    <row r="3398">
      <c r="C3398" s="24" t="s">
        <v>2312</v>
      </c>
      <c r="D3398" s="5" t="s">
        <v>3459</v>
      </c>
      <c r="E3398" s="20">
        <v>0.0</v>
      </c>
      <c r="F3398" s="19">
        <v>0.0</v>
      </c>
      <c r="G3398" s="19">
        <v>0.0</v>
      </c>
      <c r="H3398" s="3">
        <v>0.0</v>
      </c>
    </row>
    <row r="3399">
      <c r="C3399" s="24" t="s">
        <v>2314</v>
      </c>
      <c r="D3399" s="5" t="s">
        <v>3460</v>
      </c>
      <c r="E3399" s="20">
        <v>0.0</v>
      </c>
      <c r="F3399" s="19">
        <v>0.0</v>
      </c>
      <c r="G3399" s="19">
        <v>0.0</v>
      </c>
      <c r="H3399" s="3">
        <v>0.0</v>
      </c>
    </row>
    <row r="3400">
      <c r="C3400" s="24" t="s">
        <v>2316</v>
      </c>
      <c r="D3400" s="5" t="s">
        <v>3461</v>
      </c>
      <c r="E3400" s="20">
        <v>1.0</v>
      </c>
      <c r="F3400" s="19">
        <v>1.0</v>
      </c>
      <c r="G3400" s="19">
        <v>1.0</v>
      </c>
      <c r="H3400" s="3">
        <v>1.0</v>
      </c>
    </row>
    <row r="3401">
      <c r="C3401" s="24" t="s">
        <v>2318</v>
      </c>
      <c r="D3401" s="5" t="s">
        <v>3462</v>
      </c>
      <c r="E3401" s="20">
        <v>1.0</v>
      </c>
      <c r="F3401" s="19">
        <v>1.0</v>
      </c>
      <c r="G3401" s="19">
        <v>1.0</v>
      </c>
      <c r="H3401" s="3">
        <v>1.0</v>
      </c>
    </row>
    <row r="3402">
      <c r="C3402" s="24" t="s">
        <v>2320</v>
      </c>
      <c r="D3402" s="5" t="s">
        <v>3463</v>
      </c>
      <c r="E3402" s="20">
        <v>1.0</v>
      </c>
      <c r="F3402" s="19">
        <v>1.0</v>
      </c>
      <c r="G3402" s="19">
        <v>1.0</v>
      </c>
      <c r="H3402" s="3">
        <v>1.0</v>
      </c>
    </row>
    <row r="3403">
      <c r="C3403" s="24" t="s">
        <v>2322</v>
      </c>
      <c r="D3403" s="5" t="s">
        <v>3464</v>
      </c>
      <c r="E3403" s="23">
        <v>1.0</v>
      </c>
      <c r="F3403" s="17">
        <v>0.0</v>
      </c>
      <c r="G3403" s="19">
        <v>0.0</v>
      </c>
      <c r="H3403" s="3">
        <v>0.0</v>
      </c>
    </row>
    <row r="3404">
      <c r="C3404" s="24" t="s">
        <v>2324</v>
      </c>
      <c r="D3404" s="5" t="s">
        <v>3465</v>
      </c>
      <c r="E3404" s="20">
        <v>0.0</v>
      </c>
      <c r="F3404" s="19">
        <v>0.0</v>
      </c>
      <c r="G3404" s="19">
        <v>0.0</v>
      </c>
      <c r="H3404" s="3">
        <v>0.0</v>
      </c>
    </row>
    <row r="3405">
      <c r="C3405" s="24" t="s">
        <v>2326</v>
      </c>
      <c r="D3405" s="5" t="s">
        <v>3466</v>
      </c>
      <c r="E3405" s="20">
        <v>0.0</v>
      </c>
      <c r="F3405" s="19">
        <v>0.0</v>
      </c>
      <c r="G3405" s="19">
        <v>0.0</v>
      </c>
      <c r="H3405" s="3">
        <v>0.0</v>
      </c>
    </row>
    <row r="3406">
      <c r="C3406" s="24" t="s">
        <v>2328</v>
      </c>
      <c r="D3406" s="5" t="s">
        <v>3467</v>
      </c>
      <c r="E3406" s="20">
        <v>0.0</v>
      </c>
      <c r="F3406" s="19">
        <v>0.0</v>
      </c>
      <c r="G3406" s="19">
        <v>0.0</v>
      </c>
      <c r="H3406" s="3">
        <v>0.0</v>
      </c>
    </row>
    <row r="3407">
      <c r="C3407" s="24" t="s">
        <v>2330</v>
      </c>
      <c r="D3407" s="5" t="s">
        <v>3468</v>
      </c>
      <c r="E3407" s="20">
        <v>0.0</v>
      </c>
      <c r="F3407" s="19">
        <v>0.0</v>
      </c>
      <c r="G3407" s="19">
        <v>0.0</v>
      </c>
      <c r="H3407" s="3">
        <v>0.0</v>
      </c>
    </row>
    <row r="3408">
      <c r="C3408" s="24" t="s">
        <v>2332</v>
      </c>
      <c r="D3408" s="5" t="s">
        <v>3469</v>
      </c>
      <c r="E3408" s="20">
        <v>1.0</v>
      </c>
      <c r="F3408" s="16">
        <v>0.0</v>
      </c>
      <c r="G3408" s="19">
        <v>1.0</v>
      </c>
      <c r="H3408" s="3">
        <v>1.0</v>
      </c>
    </row>
    <row r="3409">
      <c r="C3409" s="24" t="s">
        <v>2334</v>
      </c>
      <c r="D3409" s="5" t="s">
        <v>3470</v>
      </c>
      <c r="E3409" s="20">
        <v>1.0</v>
      </c>
      <c r="F3409" s="16">
        <v>0.0</v>
      </c>
      <c r="G3409" s="19">
        <v>1.0</v>
      </c>
      <c r="H3409" s="3">
        <v>1.0</v>
      </c>
    </row>
    <row r="3410">
      <c r="C3410" s="24" t="s">
        <v>2336</v>
      </c>
      <c r="D3410" s="5" t="s">
        <v>3471</v>
      </c>
      <c r="E3410" s="23">
        <v>1.0</v>
      </c>
      <c r="F3410" s="19">
        <v>0.0</v>
      </c>
      <c r="G3410" s="19">
        <v>0.0</v>
      </c>
      <c r="H3410" s="3">
        <v>0.0</v>
      </c>
    </row>
    <row r="3411">
      <c r="C3411" s="24" t="s">
        <v>2338</v>
      </c>
      <c r="D3411" s="5" t="s">
        <v>3472</v>
      </c>
      <c r="E3411" s="20">
        <v>0.0</v>
      </c>
      <c r="F3411" s="19">
        <v>0.0</v>
      </c>
      <c r="G3411" s="19">
        <v>0.0</v>
      </c>
      <c r="H3411" s="3">
        <v>0.0</v>
      </c>
    </row>
    <row r="3412">
      <c r="C3412" s="24" t="s">
        <v>2340</v>
      </c>
      <c r="D3412" s="5" t="s">
        <v>3473</v>
      </c>
      <c r="E3412" s="20">
        <v>1.0</v>
      </c>
      <c r="F3412" s="16">
        <v>0.0</v>
      </c>
      <c r="G3412" s="19">
        <v>1.0</v>
      </c>
      <c r="H3412" s="3">
        <v>1.0</v>
      </c>
    </row>
    <row r="3413">
      <c r="C3413" s="24" t="s">
        <v>2342</v>
      </c>
      <c r="D3413" s="5" t="s">
        <v>3474</v>
      </c>
      <c r="E3413" s="20">
        <v>0.0</v>
      </c>
      <c r="F3413" s="19">
        <v>0.0</v>
      </c>
      <c r="G3413" s="19">
        <v>0.0</v>
      </c>
      <c r="H3413" s="3">
        <v>0.0</v>
      </c>
    </row>
    <row r="3414">
      <c r="A3414" s="3">
        <v>25.0</v>
      </c>
      <c r="B3414" s="3" t="s">
        <v>8</v>
      </c>
      <c r="C3414" s="28" t="s">
        <v>2282</v>
      </c>
      <c r="D3414" s="5" t="s">
        <v>3475</v>
      </c>
      <c r="E3414" s="20">
        <v>1.0</v>
      </c>
      <c r="F3414" s="19">
        <v>1.0</v>
      </c>
      <c r="G3414" s="19">
        <v>1.0</v>
      </c>
      <c r="H3414" s="3">
        <v>1.0</v>
      </c>
    </row>
    <row r="3415">
      <c r="C3415" s="24" t="s">
        <v>2284</v>
      </c>
      <c r="D3415" s="5" t="s">
        <v>3476</v>
      </c>
      <c r="E3415" s="20">
        <v>1.0</v>
      </c>
      <c r="F3415" s="19">
        <v>1.0</v>
      </c>
      <c r="G3415" s="19">
        <v>1.0</v>
      </c>
      <c r="H3415" s="3">
        <v>1.0</v>
      </c>
    </row>
    <row r="3416">
      <c r="C3416" s="24" t="s">
        <v>2286</v>
      </c>
      <c r="D3416" s="10" t="s">
        <v>3477</v>
      </c>
      <c r="E3416" s="20">
        <v>1.0</v>
      </c>
      <c r="F3416" s="19">
        <v>1.0</v>
      </c>
      <c r="G3416" s="19">
        <v>1.0</v>
      </c>
      <c r="H3416" s="3">
        <v>1.0</v>
      </c>
    </row>
    <row r="3417">
      <c r="C3417" s="24" t="s">
        <v>2288</v>
      </c>
      <c r="D3417" s="10" t="s">
        <v>3478</v>
      </c>
      <c r="E3417" s="20">
        <v>1.0</v>
      </c>
      <c r="F3417" s="19">
        <v>1.0</v>
      </c>
      <c r="G3417" s="19">
        <v>1.0</v>
      </c>
      <c r="H3417" s="3">
        <v>1.0</v>
      </c>
    </row>
    <row r="3418">
      <c r="C3418" s="24" t="s">
        <v>2290</v>
      </c>
      <c r="D3418" s="5" t="s">
        <v>3479</v>
      </c>
      <c r="E3418" s="20">
        <v>1.0</v>
      </c>
      <c r="F3418" s="19">
        <v>1.0</v>
      </c>
      <c r="G3418" s="19">
        <v>1.0</v>
      </c>
      <c r="H3418" s="3">
        <v>1.0</v>
      </c>
    </row>
    <row r="3419">
      <c r="C3419" s="24" t="s">
        <v>2292</v>
      </c>
      <c r="D3419" s="5" t="s">
        <v>3480</v>
      </c>
      <c r="E3419" s="20">
        <v>1.0</v>
      </c>
      <c r="F3419" s="19">
        <v>1.0</v>
      </c>
      <c r="G3419" s="19">
        <v>1.0</v>
      </c>
      <c r="H3419" s="3">
        <v>1.0</v>
      </c>
    </row>
    <row r="3420">
      <c r="C3420" s="24" t="s">
        <v>2294</v>
      </c>
      <c r="D3420" s="5" t="s">
        <v>3481</v>
      </c>
      <c r="E3420" s="20">
        <v>1.0</v>
      </c>
      <c r="F3420" s="19">
        <v>1.0</v>
      </c>
      <c r="G3420" s="19">
        <v>1.0</v>
      </c>
      <c r="H3420" s="3">
        <v>1.0</v>
      </c>
    </row>
    <row r="3421">
      <c r="C3421" s="24" t="s">
        <v>2296</v>
      </c>
      <c r="D3421" s="5" t="s">
        <v>3482</v>
      </c>
      <c r="E3421" s="20">
        <v>1.0</v>
      </c>
      <c r="F3421" s="19">
        <v>1.0</v>
      </c>
      <c r="G3421" s="19">
        <v>1.0</v>
      </c>
      <c r="H3421" s="3">
        <v>1.0</v>
      </c>
    </row>
    <row r="3422">
      <c r="C3422" s="24" t="s">
        <v>2298</v>
      </c>
      <c r="D3422" s="5" t="s">
        <v>3483</v>
      </c>
      <c r="E3422" s="20">
        <v>1.0</v>
      </c>
      <c r="F3422" s="19">
        <v>1.0</v>
      </c>
      <c r="G3422" s="19">
        <v>1.0</v>
      </c>
      <c r="H3422" s="3">
        <v>1.0</v>
      </c>
    </row>
    <row r="3423">
      <c r="C3423" s="24" t="s">
        <v>2300</v>
      </c>
      <c r="D3423" s="5" t="s">
        <v>3484</v>
      </c>
      <c r="E3423" s="20">
        <v>1.0</v>
      </c>
      <c r="F3423" s="19">
        <v>1.0</v>
      </c>
      <c r="G3423" s="19">
        <v>1.0</v>
      </c>
      <c r="H3423" s="3">
        <v>1.0</v>
      </c>
    </row>
    <row r="3424">
      <c r="C3424" s="24" t="s">
        <v>2302</v>
      </c>
      <c r="D3424" s="5" t="s">
        <v>3485</v>
      </c>
      <c r="E3424" s="20">
        <v>0.0</v>
      </c>
      <c r="F3424" s="19">
        <v>0.0</v>
      </c>
      <c r="G3424" s="19">
        <v>0.0</v>
      </c>
      <c r="H3424" s="3">
        <v>0.0</v>
      </c>
    </row>
    <row r="3425">
      <c r="C3425" s="24" t="s">
        <v>2304</v>
      </c>
      <c r="D3425" s="5" t="s">
        <v>3486</v>
      </c>
      <c r="E3425" s="20">
        <v>0.0</v>
      </c>
      <c r="F3425" s="19">
        <v>0.0</v>
      </c>
      <c r="G3425" s="19">
        <v>0.0</v>
      </c>
      <c r="H3425" s="3">
        <v>0.0</v>
      </c>
    </row>
    <row r="3426">
      <c r="C3426" s="24" t="s">
        <v>2306</v>
      </c>
      <c r="D3426" s="5" t="s">
        <v>3487</v>
      </c>
      <c r="E3426" s="20">
        <v>0.0</v>
      </c>
      <c r="F3426" s="19">
        <v>0.0</v>
      </c>
      <c r="G3426" s="19">
        <v>0.0</v>
      </c>
      <c r="H3426" s="3">
        <v>0.0</v>
      </c>
    </row>
    <row r="3427">
      <c r="C3427" s="24" t="s">
        <v>2308</v>
      </c>
      <c r="D3427" s="5" t="s">
        <v>3488</v>
      </c>
      <c r="E3427" s="20">
        <v>0.0</v>
      </c>
      <c r="F3427" s="19">
        <v>0.0</v>
      </c>
      <c r="G3427" s="19">
        <v>0.0</v>
      </c>
      <c r="H3427" s="3">
        <v>0.0</v>
      </c>
    </row>
    <row r="3428">
      <c r="C3428" s="24" t="s">
        <v>2310</v>
      </c>
      <c r="D3428" s="5" t="s">
        <v>3489</v>
      </c>
      <c r="E3428" s="20">
        <v>1.0</v>
      </c>
      <c r="F3428" s="19">
        <v>1.0</v>
      </c>
      <c r="G3428" s="19">
        <v>1.0</v>
      </c>
      <c r="H3428" s="3">
        <v>1.0</v>
      </c>
    </row>
    <row r="3429">
      <c r="C3429" s="24" t="s">
        <v>2312</v>
      </c>
      <c r="D3429" s="5" t="s">
        <v>3490</v>
      </c>
      <c r="E3429" s="20">
        <v>0.0</v>
      </c>
      <c r="F3429" s="19">
        <v>0.0</v>
      </c>
      <c r="G3429" s="19">
        <v>0.0</v>
      </c>
      <c r="H3429" s="3">
        <v>0.0</v>
      </c>
    </row>
    <row r="3430">
      <c r="C3430" s="24" t="s">
        <v>2314</v>
      </c>
      <c r="D3430" s="5" t="s">
        <v>3491</v>
      </c>
      <c r="E3430" s="20">
        <v>2.0</v>
      </c>
      <c r="F3430" s="19">
        <v>2.0</v>
      </c>
      <c r="G3430" s="19">
        <v>2.0</v>
      </c>
      <c r="H3430" s="3">
        <v>2.0</v>
      </c>
    </row>
    <row r="3431">
      <c r="C3431" s="24" t="s">
        <v>2316</v>
      </c>
      <c r="D3431" s="5" t="s">
        <v>3492</v>
      </c>
      <c r="E3431" s="20">
        <v>0.0</v>
      </c>
      <c r="F3431" s="19">
        <v>0.0</v>
      </c>
      <c r="G3431" s="19">
        <v>0.0</v>
      </c>
      <c r="H3431" s="3">
        <v>0.0</v>
      </c>
    </row>
    <row r="3432">
      <c r="C3432" s="24" t="s">
        <v>2318</v>
      </c>
      <c r="D3432" s="5" t="s">
        <v>3493</v>
      </c>
      <c r="E3432" s="20">
        <v>0.0</v>
      </c>
      <c r="F3432" s="19">
        <v>0.0</v>
      </c>
      <c r="G3432" s="19">
        <v>0.0</v>
      </c>
      <c r="H3432" s="3">
        <v>0.0</v>
      </c>
    </row>
    <row r="3433">
      <c r="C3433" s="24" t="s">
        <v>2320</v>
      </c>
      <c r="D3433" s="5" t="s">
        <v>3494</v>
      </c>
      <c r="E3433" s="20">
        <v>0.0</v>
      </c>
      <c r="F3433" s="19">
        <v>0.0</v>
      </c>
      <c r="G3433" s="19">
        <v>0.0</v>
      </c>
      <c r="H3433" s="3">
        <v>0.0</v>
      </c>
    </row>
    <row r="3434">
      <c r="C3434" s="24" t="s">
        <v>2322</v>
      </c>
      <c r="D3434" s="5" t="s">
        <v>3495</v>
      </c>
      <c r="E3434" s="20">
        <v>1.0</v>
      </c>
      <c r="F3434" s="19">
        <v>1.0</v>
      </c>
      <c r="G3434" s="19">
        <v>1.0</v>
      </c>
      <c r="H3434" s="3">
        <v>1.0</v>
      </c>
    </row>
    <row r="3435">
      <c r="C3435" s="24" t="s">
        <v>2324</v>
      </c>
      <c r="D3435" s="5" t="s">
        <v>3496</v>
      </c>
      <c r="E3435" s="20">
        <v>0.0</v>
      </c>
      <c r="F3435" s="19">
        <v>0.0</v>
      </c>
      <c r="G3435" s="19">
        <v>0.0</v>
      </c>
      <c r="H3435" s="3">
        <v>0.0</v>
      </c>
    </row>
    <row r="3436">
      <c r="C3436" s="24" t="s">
        <v>2326</v>
      </c>
      <c r="D3436" s="5" t="s">
        <v>3497</v>
      </c>
      <c r="E3436" s="20">
        <v>0.0</v>
      </c>
      <c r="F3436" s="19">
        <v>0.0</v>
      </c>
      <c r="G3436" s="19">
        <v>0.0</v>
      </c>
      <c r="H3436" s="3">
        <v>0.0</v>
      </c>
    </row>
    <row r="3437">
      <c r="C3437" s="24" t="s">
        <v>2328</v>
      </c>
      <c r="D3437" s="5" t="s">
        <v>3498</v>
      </c>
      <c r="E3437" s="20">
        <v>1.0</v>
      </c>
      <c r="F3437" s="19">
        <v>1.0</v>
      </c>
      <c r="G3437" s="19">
        <v>1.0</v>
      </c>
      <c r="H3437" s="3">
        <v>1.0</v>
      </c>
    </row>
    <row r="3438">
      <c r="C3438" s="24" t="s">
        <v>2330</v>
      </c>
      <c r="D3438" s="5" t="s">
        <v>3499</v>
      </c>
      <c r="E3438" s="20">
        <v>0.0</v>
      </c>
      <c r="F3438" s="19">
        <v>0.0</v>
      </c>
      <c r="G3438" s="19">
        <v>0.0</v>
      </c>
      <c r="H3438" s="3">
        <v>0.0</v>
      </c>
    </row>
    <row r="3439">
      <c r="C3439" s="24" t="s">
        <v>2332</v>
      </c>
      <c r="D3439" s="5" t="s">
        <v>3500</v>
      </c>
      <c r="E3439" s="20">
        <v>1.0</v>
      </c>
      <c r="F3439" s="19">
        <v>1.0</v>
      </c>
      <c r="G3439" s="19">
        <v>1.0</v>
      </c>
      <c r="H3439" s="3">
        <v>1.0</v>
      </c>
    </row>
    <row r="3440">
      <c r="C3440" s="24" t="s">
        <v>2334</v>
      </c>
      <c r="D3440" s="5" t="s">
        <v>3501</v>
      </c>
      <c r="E3440" s="20">
        <v>2.0</v>
      </c>
      <c r="F3440" s="19">
        <v>2.0</v>
      </c>
      <c r="G3440" s="19">
        <v>2.0</v>
      </c>
      <c r="H3440" s="3">
        <v>2.0</v>
      </c>
    </row>
    <row r="3441">
      <c r="C3441" s="24" t="s">
        <v>2336</v>
      </c>
      <c r="D3441" s="5" t="s">
        <v>3502</v>
      </c>
      <c r="E3441" s="20">
        <v>1.0</v>
      </c>
      <c r="F3441" s="19">
        <v>1.0</v>
      </c>
      <c r="G3441" s="19">
        <v>1.0</v>
      </c>
      <c r="H3441" s="3">
        <v>1.0</v>
      </c>
    </row>
    <row r="3442">
      <c r="C3442" s="24" t="s">
        <v>2338</v>
      </c>
      <c r="D3442" s="5" t="s">
        <v>3503</v>
      </c>
      <c r="E3442" s="20">
        <v>1.0</v>
      </c>
      <c r="F3442" s="19">
        <v>1.0</v>
      </c>
      <c r="G3442" s="19">
        <v>1.0</v>
      </c>
      <c r="H3442" s="3">
        <v>1.0</v>
      </c>
    </row>
    <row r="3443">
      <c r="C3443" s="24" t="s">
        <v>2340</v>
      </c>
      <c r="D3443" s="5" t="s">
        <v>3504</v>
      </c>
      <c r="E3443" s="20">
        <v>2.0</v>
      </c>
      <c r="F3443" s="16">
        <v>1.0</v>
      </c>
      <c r="G3443" s="19">
        <v>2.0</v>
      </c>
      <c r="H3443" s="3">
        <v>2.0</v>
      </c>
    </row>
    <row r="3444">
      <c r="C3444" s="24" t="s">
        <v>2342</v>
      </c>
      <c r="D3444" s="5" t="s">
        <v>3505</v>
      </c>
      <c r="E3444" s="20">
        <v>0.0</v>
      </c>
      <c r="F3444" s="19">
        <v>0.0</v>
      </c>
      <c r="G3444" s="19">
        <v>0.0</v>
      </c>
      <c r="H3444" s="3">
        <v>0.0</v>
      </c>
    </row>
    <row r="3445">
      <c r="C3445" s="24" t="s">
        <v>2344</v>
      </c>
      <c r="D3445" s="5" t="s">
        <v>3506</v>
      </c>
      <c r="E3445" s="20">
        <v>1.0</v>
      </c>
      <c r="F3445" s="19">
        <v>1.0</v>
      </c>
      <c r="G3445" s="19">
        <v>1.0</v>
      </c>
      <c r="H3445" s="3">
        <v>1.0</v>
      </c>
    </row>
    <row r="3446">
      <c r="C3446" s="24" t="s">
        <v>2346</v>
      </c>
      <c r="D3446" s="5" t="s">
        <v>3507</v>
      </c>
      <c r="E3446" s="20">
        <v>1.0</v>
      </c>
      <c r="F3446" s="19">
        <v>1.0</v>
      </c>
      <c r="G3446" s="19">
        <v>1.0</v>
      </c>
      <c r="H3446" s="3">
        <v>1.0</v>
      </c>
    </row>
    <row r="3447">
      <c r="C3447" s="24" t="s">
        <v>2348</v>
      </c>
      <c r="D3447" s="5" t="s">
        <v>3508</v>
      </c>
      <c r="E3447" s="20">
        <v>1.0</v>
      </c>
      <c r="F3447" s="19">
        <v>1.0</v>
      </c>
      <c r="G3447" s="19">
        <v>1.0</v>
      </c>
      <c r="H3447" s="3">
        <v>1.0</v>
      </c>
    </row>
    <row r="3448">
      <c r="C3448" s="24" t="s">
        <v>2350</v>
      </c>
      <c r="D3448" s="5" t="s">
        <v>3509</v>
      </c>
      <c r="E3448" s="20">
        <v>0.0</v>
      </c>
      <c r="F3448" s="19">
        <v>0.0</v>
      </c>
      <c r="G3448" s="19">
        <v>0.0</v>
      </c>
      <c r="H3448" s="3">
        <v>0.0</v>
      </c>
    </row>
    <row r="3449">
      <c r="C3449" s="24" t="s">
        <v>2352</v>
      </c>
      <c r="D3449" s="5" t="s">
        <v>3510</v>
      </c>
      <c r="E3449" s="20">
        <v>1.0</v>
      </c>
      <c r="F3449" s="19">
        <v>1.0</v>
      </c>
      <c r="G3449" s="19">
        <v>1.0</v>
      </c>
      <c r="H3449" s="3">
        <v>1.0</v>
      </c>
    </row>
    <row r="3450">
      <c r="C3450" s="24" t="s">
        <v>2354</v>
      </c>
      <c r="D3450" s="5" t="s">
        <v>3511</v>
      </c>
      <c r="E3450" s="20">
        <v>1.0</v>
      </c>
      <c r="F3450" s="19">
        <v>1.0</v>
      </c>
      <c r="G3450" s="19">
        <v>1.0</v>
      </c>
      <c r="H3450" s="3">
        <v>1.0</v>
      </c>
    </row>
    <row r="3451">
      <c r="C3451" s="24" t="s">
        <v>2356</v>
      </c>
      <c r="D3451" s="5" t="s">
        <v>3512</v>
      </c>
      <c r="E3451" s="20">
        <v>0.0</v>
      </c>
      <c r="F3451" s="19">
        <v>0.0</v>
      </c>
      <c r="G3451" s="19">
        <v>0.0</v>
      </c>
      <c r="H3451" s="3">
        <v>0.0</v>
      </c>
    </row>
    <row r="3452">
      <c r="C3452" s="24" t="s">
        <v>2358</v>
      </c>
      <c r="D3452" s="5" t="s">
        <v>3513</v>
      </c>
      <c r="E3452" s="20">
        <v>0.0</v>
      </c>
      <c r="F3452" s="19">
        <v>0.0</v>
      </c>
      <c r="G3452" s="19">
        <v>0.0</v>
      </c>
      <c r="H3452" s="3">
        <v>0.0</v>
      </c>
    </row>
    <row r="3453">
      <c r="C3453" s="24" t="s">
        <v>2360</v>
      </c>
      <c r="D3453" s="5" t="s">
        <v>3514</v>
      </c>
      <c r="E3453" s="20">
        <v>0.0</v>
      </c>
      <c r="F3453" s="19">
        <v>0.0</v>
      </c>
      <c r="G3453" s="19">
        <v>0.0</v>
      </c>
      <c r="H3453" s="3">
        <v>0.0</v>
      </c>
    </row>
    <row r="3454">
      <c r="C3454" s="24" t="s">
        <v>2362</v>
      </c>
      <c r="D3454" s="5" t="s">
        <v>3515</v>
      </c>
      <c r="E3454" s="20">
        <v>1.0</v>
      </c>
      <c r="F3454" s="19">
        <v>1.0</v>
      </c>
      <c r="G3454" s="16">
        <v>2.0</v>
      </c>
      <c r="H3454" s="3">
        <v>1.0</v>
      </c>
    </row>
    <row r="3455">
      <c r="C3455" s="24" t="s">
        <v>2364</v>
      </c>
      <c r="D3455" s="5" t="s">
        <v>3516</v>
      </c>
      <c r="E3455" s="20">
        <v>1.0</v>
      </c>
      <c r="F3455" s="19">
        <v>1.0</v>
      </c>
      <c r="G3455" s="16">
        <v>2.0</v>
      </c>
      <c r="H3455" s="3">
        <v>1.0</v>
      </c>
    </row>
    <row r="3456">
      <c r="C3456" s="24" t="s">
        <v>2366</v>
      </c>
      <c r="D3456" s="5" t="s">
        <v>3517</v>
      </c>
      <c r="E3456" s="20">
        <v>1.0</v>
      </c>
      <c r="F3456" s="19">
        <v>1.0</v>
      </c>
      <c r="G3456" s="19">
        <v>1.0</v>
      </c>
      <c r="H3456" s="3">
        <v>1.0</v>
      </c>
    </row>
    <row r="3457">
      <c r="C3457" s="24" t="s">
        <v>2368</v>
      </c>
      <c r="D3457" s="5" t="s">
        <v>3518</v>
      </c>
      <c r="E3457" s="20">
        <v>1.0</v>
      </c>
      <c r="F3457" s="19">
        <v>1.0</v>
      </c>
      <c r="G3457" s="19">
        <v>1.0</v>
      </c>
      <c r="H3457" s="3">
        <v>1.0</v>
      </c>
    </row>
    <row r="3458">
      <c r="C3458" s="24" t="s">
        <v>2370</v>
      </c>
      <c r="D3458" s="5" t="s">
        <v>3519</v>
      </c>
      <c r="E3458" s="20">
        <v>1.0</v>
      </c>
      <c r="F3458" s="19">
        <v>1.0</v>
      </c>
      <c r="G3458" s="19">
        <v>1.0</v>
      </c>
      <c r="H3458" s="3">
        <v>1.0</v>
      </c>
    </row>
    <row r="3459">
      <c r="C3459" s="24" t="s">
        <v>2372</v>
      </c>
      <c r="D3459" s="5" t="s">
        <v>3520</v>
      </c>
      <c r="E3459" s="20">
        <v>1.0</v>
      </c>
      <c r="F3459" s="19">
        <v>1.0</v>
      </c>
      <c r="G3459" s="19">
        <v>1.0</v>
      </c>
      <c r="H3459" s="3">
        <v>1.0</v>
      </c>
    </row>
    <row r="3460">
      <c r="C3460" s="24" t="s">
        <v>2374</v>
      </c>
      <c r="D3460" s="5" t="s">
        <v>3521</v>
      </c>
      <c r="E3460" s="20">
        <v>1.0</v>
      </c>
      <c r="F3460" s="19">
        <v>1.0</v>
      </c>
      <c r="G3460" s="19">
        <v>1.0</v>
      </c>
      <c r="H3460" s="3">
        <v>1.0</v>
      </c>
    </row>
    <row r="3461">
      <c r="C3461" s="24" t="s">
        <v>2376</v>
      </c>
      <c r="D3461" s="5" t="s">
        <v>3522</v>
      </c>
      <c r="E3461" s="20">
        <v>1.0</v>
      </c>
      <c r="F3461" s="19">
        <v>1.0</v>
      </c>
      <c r="G3461" s="19">
        <v>1.0</v>
      </c>
      <c r="H3461" s="3">
        <v>1.0</v>
      </c>
    </row>
    <row r="3462">
      <c r="C3462" s="24" t="s">
        <v>2492</v>
      </c>
      <c r="D3462" s="10" t="s">
        <v>3523</v>
      </c>
      <c r="E3462" s="20">
        <v>1.0</v>
      </c>
      <c r="F3462" s="16">
        <v>0.0</v>
      </c>
      <c r="G3462" s="19">
        <v>1.0</v>
      </c>
      <c r="H3462" s="3">
        <v>1.0</v>
      </c>
    </row>
    <row r="3463">
      <c r="C3463" s="3" t="s">
        <v>2494</v>
      </c>
      <c r="D3463" s="10" t="s">
        <v>3524</v>
      </c>
      <c r="E3463" s="20">
        <v>1.0</v>
      </c>
      <c r="F3463" s="19">
        <v>1.0</v>
      </c>
      <c r="G3463" s="19">
        <v>1.0</v>
      </c>
      <c r="H3463" s="3">
        <v>1.0</v>
      </c>
    </row>
    <row r="3464">
      <c r="C3464" s="3" t="s">
        <v>2496</v>
      </c>
      <c r="D3464" s="5" t="s">
        <v>3525</v>
      </c>
      <c r="E3464" s="20">
        <v>0.0</v>
      </c>
      <c r="F3464" s="19">
        <v>0.0</v>
      </c>
      <c r="G3464" s="19">
        <v>0.0</v>
      </c>
      <c r="H3464" s="3">
        <v>0.0</v>
      </c>
    </row>
    <row r="3465">
      <c r="B3465" s="29" t="s">
        <v>30</v>
      </c>
      <c r="C3465" s="24" t="s">
        <v>2282</v>
      </c>
      <c r="D3465" s="5" t="s">
        <v>3526</v>
      </c>
      <c r="E3465" s="20">
        <v>1.0</v>
      </c>
      <c r="F3465" s="19">
        <v>1.0</v>
      </c>
      <c r="G3465" s="19">
        <v>1.0</v>
      </c>
      <c r="H3465" s="3">
        <v>1.0</v>
      </c>
    </row>
    <row r="3466">
      <c r="C3466" s="24" t="s">
        <v>2284</v>
      </c>
      <c r="D3466" s="5" t="s">
        <v>3527</v>
      </c>
      <c r="E3466" s="20">
        <v>1.0</v>
      </c>
      <c r="F3466" s="19">
        <v>1.0</v>
      </c>
      <c r="G3466" s="19">
        <v>1.0</v>
      </c>
      <c r="H3466" s="3">
        <v>1.0</v>
      </c>
    </row>
    <row r="3467">
      <c r="C3467" s="24" t="s">
        <v>2286</v>
      </c>
      <c r="D3467" s="5" t="s">
        <v>3528</v>
      </c>
      <c r="E3467" s="20">
        <v>1.0</v>
      </c>
      <c r="F3467" s="19">
        <v>1.0</v>
      </c>
      <c r="G3467" s="19">
        <v>1.0</v>
      </c>
      <c r="H3467" s="3">
        <v>1.0</v>
      </c>
    </row>
    <row r="3468">
      <c r="C3468" s="24" t="s">
        <v>2288</v>
      </c>
      <c r="D3468" s="5" t="s">
        <v>3529</v>
      </c>
      <c r="E3468" s="20">
        <v>1.0</v>
      </c>
      <c r="F3468" s="19">
        <v>1.0</v>
      </c>
      <c r="G3468" s="19">
        <v>1.0</v>
      </c>
      <c r="H3468" s="3">
        <v>1.0</v>
      </c>
    </row>
    <row r="3469">
      <c r="C3469" s="24" t="s">
        <v>2290</v>
      </c>
      <c r="D3469" s="5" t="s">
        <v>3530</v>
      </c>
      <c r="E3469" s="20">
        <v>1.0</v>
      </c>
      <c r="F3469" s="19">
        <v>1.0</v>
      </c>
      <c r="G3469" s="16">
        <v>0.0</v>
      </c>
      <c r="H3469" s="3">
        <v>1.0</v>
      </c>
    </row>
    <row r="3470">
      <c r="C3470" s="24" t="s">
        <v>2292</v>
      </c>
      <c r="D3470" s="5" t="s">
        <v>3531</v>
      </c>
      <c r="E3470" s="20">
        <v>1.0</v>
      </c>
      <c r="F3470" s="19">
        <v>1.0</v>
      </c>
      <c r="G3470" s="16">
        <v>0.0</v>
      </c>
      <c r="H3470" s="3">
        <v>1.0</v>
      </c>
    </row>
    <row r="3471">
      <c r="C3471" s="24" t="s">
        <v>2294</v>
      </c>
      <c r="D3471" s="5" t="s">
        <v>3532</v>
      </c>
      <c r="E3471" s="20">
        <v>1.0</v>
      </c>
      <c r="F3471" s="19">
        <v>1.0</v>
      </c>
      <c r="G3471" s="19">
        <v>1.0</v>
      </c>
      <c r="H3471" s="3">
        <v>1.0</v>
      </c>
    </row>
    <row r="3472">
      <c r="C3472" s="24" t="s">
        <v>2296</v>
      </c>
      <c r="D3472" s="5" t="s">
        <v>3533</v>
      </c>
      <c r="E3472" s="20">
        <v>1.0</v>
      </c>
      <c r="F3472" s="19">
        <v>1.0</v>
      </c>
      <c r="G3472" s="16">
        <v>2.0</v>
      </c>
      <c r="H3472" s="3">
        <v>1.0</v>
      </c>
    </row>
    <row r="3473">
      <c r="C3473" s="24" t="s">
        <v>2298</v>
      </c>
      <c r="D3473" s="5" t="s">
        <v>3534</v>
      </c>
      <c r="E3473" s="20">
        <v>1.0</v>
      </c>
      <c r="F3473" s="19">
        <v>1.0</v>
      </c>
      <c r="G3473" s="19">
        <v>1.0</v>
      </c>
      <c r="H3473" s="3">
        <v>1.0</v>
      </c>
    </row>
    <row r="3474">
      <c r="C3474" s="24" t="s">
        <v>2300</v>
      </c>
      <c r="D3474" s="5" t="s">
        <v>3535</v>
      </c>
      <c r="E3474" s="20">
        <v>1.0</v>
      </c>
      <c r="F3474" s="19">
        <v>1.0</v>
      </c>
      <c r="G3474" s="19">
        <v>1.0</v>
      </c>
      <c r="H3474" s="3">
        <v>1.0</v>
      </c>
    </row>
    <row r="3475">
      <c r="C3475" s="24" t="s">
        <v>2302</v>
      </c>
      <c r="D3475" s="5" t="s">
        <v>3536</v>
      </c>
      <c r="E3475" s="20">
        <v>1.0</v>
      </c>
      <c r="F3475" s="16">
        <v>2.0</v>
      </c>
      <c r="G3475" s="19">
        <v>1.0</v>
      </c>
      <c r="H3475" s="3">
        <v>1.0</v>
      </c>
    </row>
    <row r="3476">
      <c r="C3476" s="24" t="s">
        <v>2304</v>
      </c>
      <c r="D3476" s="5" t="s">
        <v>3537</v>
      </c>
      <c r="E3476" s="20">
        <v>1.0</v>
      </c>
      <c r="F3476" s="19">
        <v>1.0</v>
      </c>
      <c r="G3476" s="19">
        <v>1.0</v>
      </c>
      <c r="H3476" s="3">
        <v>1.0</v>
      </c>
    </row>
    <row r="3477">
      <c r="C3477" s="24" t="s">
        <v>2306</v>
      </c>
      <c r="D3477" s="5" t="s">
        <v>3538</v>
      </c>
      <c r="E3477" s="20">
        <v>1.0</v>
      </c>
      <c r="F3477" s="19">
        <v>1.0</v>
      </c>
      <c r="G3477" s="19">
        <v>1.0</v>
      </c>
      <c r="H3477" s="3">
        <v>1.0</v>
      </c>
    </row>
    <row r="3478">
      <c r="C3478" s="24" t="s">
        <v>2308</v>
      </c>
      <c r="D3478" s="5" t="s">
        <v>3539</v>
      </c>
      <c r="E3478" s="20">
        <v>1.0</v>
      </c>
      <c r="F3478" s="19">
        <v>1.0</v>
      </c>
      <c r="G3478" s="19">
        <v>1.0</v>
      </c>
      <c r="H3478" s="3">
        <v>1.0</v>
      </c>
    </row>
    <row r="3479">
      <c r="C3479" s="24" t="s">
        <v>2310</v>
      </c>
      <c r="D3479" s="5" t="s">
        <v>3540</v>
      </c>
      <c r="E3479" s="20">
        <v>1.0</v>
      </c>
      <c r="F3479" s="19">
        <v>1.0</v>
      </c>
      <c r="G3479" s="19">
        <v>1.0</v>
      </c>
      <c r="H3479" s="3">
        <v>1.0</v>
      </c>
    </row>
    <row r="3480">
      <c r="C3480" s="24" t="s">
        <v>2312</v>
      </c>
      <c r="D3480" s="10" t="s">
        <v>3541</v>
      </c>
      <c r="E3480" s="20">
        <v>1.0</v>
      </c>
      <c r="F3480" s="19">
        <v>1.0</v>
      </c>
      <c r="G3480" s="19">
        <v>1.0</v>
      </c>
      <c r="H3480" s="3">
        <v>1.0</v>
      </c>
    </row>
    <row r="3481">
      <c r="C3481" s="24" t="s">
        <v>2314</v>
      </c>
      <c r="D3481" s="10" t="s">
        <v>3542</v>
      </c>
      <c r="E3481" s="20">
        <v>1.0</v>
      </c>
      <c r="F3481" s="19">
        <v>1.0</v>
      </c>
      <c r="G3481" s="19">
        <v>1.0</v>
      </c>
      <c r="H3481" s="3">
        <v>1.0</v>
      </c>
    </row>
    <row r="3482">
      <c r="C3482" s="24" t="s">
        <v>2316</v>
      </c>
      <c r="D3482" s="5" t="s">
        <v>3543</v>
      </c>
      <c r="E3482" s="20">
        <v>1.0</v>
      </c>
      <c r="F3482" s="19">
        <v>1.0</v>
      </c>
      <c r="G3482" s="19">
        <v>1.0</v>
      </c>
      <c r="H3482" s="3">
        <v>1.0</v>
      </c>
    </row>
    <row r="3483">
      <c r="C3483" s="24" t="s">
        <v>2318</v>
      </c>
      <c r="D3483" s="5" t="s">
        <v>3544</v>
      </c>
      <c r="E3483" s="20">
        <v>1.0</v>
      </c>
      <c r="F3483" s="19">
        <v>1.0</v>
      </c>
      <c r="G3483" s="19">
        <v>1.0</v>
      </c>
      <c r="H3483" s="3">
        <v>1.0</v>
      </c>
    </row>
    <row r="3484">
      <c r="C3484" s="24" t="s">
        <v>2320</v>
      </c>
      <c r="D3484" s="5" t="s">
        <v>3545</v>
      </c>
      <c r="E3484" s="20">
        <v>1.0</v>
      </c>
      <c r="F3484" s="19">
        <v>1.0</v>
      </c>
      <c r="G3484" s="19">
        <v>1.0</v>
      </c>
      <c r="H3484" s="3">
        <v>1.0</v>
      </c>
    </row>
    <row r="3485">
      <c r="C3485" s="24" t="s">
        <v>2322</v>
      </c>
      <c r="D3485" s="5" t="s">
        <v>3546</v>
      </c>
      <c r="E3485" s="20">
        <v>1.0</v>
      </c>
      <c r="F3485" s="19">
        <v>1.0</v>
      </c>
      <c r="G3485" s="19">
        <v>1.0</v>
      </c>
      <c r="H3485" s="3">
        <v>1.0</v>
      </c>
    </row>
    <row r="3486">
      <c r="C3486" s="24" t="s">
        <v>2324</v>
      </c>
      <c r="D3486" s="5" t="s">
        <v>3547</v>
      </c>
      <c r="E3486" s="20">
        <v>1.0</v>
      </c>
      <c r="F3486" s="19">
        <v>1.0</v>
      </c>
      <c r="G3486" s="19">
        <v>1.0</v>
      </c>
      <c r="H3486" s="3">
        <v>1.0</v>
      </c>
    </row>
    <row r="3487">
      <c r="C3487" s="24" t="s">
        <v>2326</v>
      </c>
      <c r="D3487" s="5" t="s">
        <v>3548</v>
      </c>
      <c r="E3487" s="20">
        <v>1.0</v>
      </c>
      <c r="F3487" s="19">
        <v>1.0</v>
      </c>
      <c r="G3487" s="19">
        <v>1.0</v>
      </c>
      <c r="H3487" s="3">
        <v>1.0</v>
      </c>
    </row>
    <row r="3488">
      <c r="C3488" s="24" t="s">
        <v>2328</v>
      </c>
      <c r="D3488" s="5" t="s">
        <v>3549</v>
      </c>
      <c r="E3488" s="20">
        <v>1.0</v>
      </c>
      <c r="F3488" s="19">
        <v>1.0</v>
      </c>
      <c r="G3488" s="19">
        <v>1.0</v>
      </c>
      <c r="H3488" s="3">
        <v>1.0</v>
      </c>
    </row>
    <row r="3489">
      <c r="C3489" s="24" t="s">
        <v>2330</v>
      </c>
      <c r="D3489" s="5" t="s">
        <v>3550</v>
      </c>
      <c r="E3489" s="20">
        <v>1.0</v>
      </c>
      <c r="F3489" s="19">
        <v>1.0</v>
      </c>
      <c r="G3489" s="19">
        <v>1.0</v>
      </c>
      <c r="H3489" s="3">
        <v>1.0</v>
      </c>
    </row>
    <row r="3490">
      <c r="C3490" s="24" t="s">
        <v>2332</v>
      </c>
      <c r="D3490" s="5" t="s">
        <v>3551</v>
      </c>
      <c r="E3490" s="20">
        <v>1.0</v>
      </c>
      <c r="F3490" s="19">
        <v>1.0</v>
      </c>
      <c r="G3490" s="19">
        <v>1.0</v>
      </c>
      <c r="H3490" s="3">
        <v>1.0</v>
      </c>
    </row>
    <row r="3491">
      <c r="C3491" s="24" t="s">
        <v>2334</v>
      </c>
      <c r="D3491" s="5" t="s">
        <v>3552</v>
      </c>
      <c r="E3491" s="20">
        <v>1.0</v>
      </c>
      <c r="F3491" s="19">
        <v>1.0</v>
      </c>
      <c r="G3491" s="19">
        <v>1.0</v>
      </c>
      <c r="H3491" s="3">
        <v>1.0</v>
      </c>
    </row>
    <row r="3492">
      <c r="C3492" s="24" t="s">
        <v>2336</v>
      </c>
      <c r="D3492" s="5" t="s">
        <v>3553</v>
      </c>
      <c r="E3492" s="20">
        <v>1.0</v>
      </c>
      <c r="F3492" s="19">
        <v>1.0</v>
      </c>
      <c r="G3492" s="19">
        <v>1.0</v>
      </c>
      <c r="H3492" s="3">
        <v>1.0</v>
      </c>
    </row>
    <row r="3493">
      <c r="C3493" s="24" t="s">
        <v>2338</v>
      </c>
      <c r="D3493" s="5" t="s">
        <v>3554</v>
      </c>
      <c r="E3493" s="20">
        <v>0.0</v>
      </c>
      <c r="F3493" s="19">
        <v>0.0</v>
      </c>
      <c r="G3493" s="19">
        <v>0.0</v>
      </c>
      <c r="H3493" s="3">
        <v>0.0</v>
      </c>
    </row>
    <row r="3494">
      <c r="C3494" s="24" t="s">
        <v>2340</v>
      </c>
      <c r="D3494" s="5" t="s">
        <v>3555</v>
      </c>
      <c r="E3494" s="23">
        <v>1.0</v>
      </c>
      <c r="F3494" s="19">
        <v>0.0</v>
      </c>
      <c r="G3494" s="19">
        <v>0.0</v>
      </c>
      <c r="H3494" s="3">
        <v>0.0</v>
      </c>
    </row>
    <row r="3495">
      <c r="C3495" s="24" t="s">
        <v>2342</v>
      </c>
      <c r="D3495" s="5" t="s">
        <v>3556</v>
      </c>
      <c r="E3495" s="20">
        <v>1.0</v>
      </c>
      <c r="F3495" s="16">
        <v>0.0</v>
      </c>
      <c r="G3495" s="19">
        <v>1.0</v>
      </c>
      <c r="H3495" s="3">
        <v>1.0</v>
      </c>
    </row>
    <row r="3496">
      <c r="C3496" s="24" t="s">
        <v>2344</v>
      </c>
      <c r="D3496" s="5" t="s">
        <v>3557</v>
      </c>
      <c r="E3496" s="20">
        <v>0.0</v>
      </c>
      <c r="F3496" s="19">
        <v>0.0</v>
      </c>
      <c r="G3496" s="19">
        <v>0.0</v>
      </c>
      <c r="H3496" s="3">
        <v>0.0</v>
      </c>
    </row>
    <row r="3497">
      <c r="C3497" s="24" t="s">
        <v>2346</v>
      </c>
      <c r="D3497" s="5" t="s">
        <v>3558</v>
      </c>
      <c r="E3497" s="20">
        <v>0.0</v>
      </c>
      <c r="F3497" s="19">
        <v>0.0</v>
      </c>
      <c r="G3497" s="19">
        <v>0.0</v>
      </c>
      <c r="H3497" s="3">
        <v>0.0</v>
      </c>
    </row>
    <row r="3498">
      <c r="C3498" s="24" t="s">
        <v>2348</v>
      </c>
      <c r="D3498" s="5" t="s">
        <v>3559</v>
      </c>
      <c r="E3498" s="20">
        <v>0.0</v>
      </c>
      <c r="F3498" s="19">
        <v>0.0</v>
      </c>
      <c r="G3498" s="19">
        <v>0.0</v>
      </c>
      <c r="H3498" s="3">
        <v>0.0</v>
      </c>
    </row>
    <row r="3499">
      <c r="C3499" s="24" t="s">
        <v>2350</v>
      </c>
      <c r="D3499" s="5" t="s">
        <v>3560</v>
      </c>
      <c r="E3499" s="20">
        <v>0.0</v>
      </c>
      <c r="F3499" s="19">
        <v>0.0</v>
      </c>
      <c r="G3499" s="19">
        <v>0.0</v>
      </c>
      <c r="H3499" s="3">
        <v>0.0</v>
      </c>
    </row>
    <row r="3500">
      <c r="C3500" s="24" t="s">
        <v>2352</v>
      </c>
      <c r="D3500" s="5" t="s">
        <v>3561</v>
      </c>
      <c r="E3500" s="20">
        <v>0.0</v>
      </c>
      <c r="F3500" s="19">
        <v>0.0</v>
      </c>
      <c r="G3500" s="19">
        <v>0.0</v>
      </c>
      <c r="H3500" s="3">
        <v>0.0</v>
      </c>
    </row>
    <row r="3501">
      <c r="C3501" s="24" t="s">
        <v>2354</v>
      </c>
      <c r="D3501" s="5" t="s">
        <v>3562</v>
      </c>
      <c r="E3501" s="20">
        <v>1.0</v>
      </c>
      <c r="F3501" s="19">
        <v>1.0</v>
      </c>
      <c r="G3501" s="19">
        <v>1.0</v>
      </c>
      <c r="H3501" s="3">
        <v>1.0</v>
      </c>
    </row>
    <row r="3502">
      <c r="C3502" s="24" t="s">
        <v>2356</v>
      </c>
      <c r="D3502" s="5" t="s">
        <v>3563</v>
      </c>
      <c r="E3502" s="20">
        <v>1.0</v>
      </c>
      <c r="F3502" s="19">
        <v>1.0</v>
      </c>
      <c r="G3502" s="19">
        <v>1.0</v>
      </c>
      <c r="H3502" s="3">
        <v>1.0</v>
      </c>
    </row>
    <row r="3503">
      <c r="C3503" s="24" t="s">
        <v>2358</v>
      </c>
      <c r="D3503" s="5" t="s">
        <v>3564</v>
      </c>
      <c r="E3503" s="20">
        <v>1.0</v>
      </c>
      <c r="F3503" s="19">
        <v>1.0</v>
      </c>
      <c r="G3503" s="19">
        <v>1.0</v>
      </c>
      <c r="H3503" s="3">
        <v>1.0</v>
      </c>
    </row>
    <row r="3504">
      <c r="C3504" s="24" t="s">
        <v>2360</v>
      </c>
      <c r="D3504" s="5" t="s">
        <v>3565</v>
      </c>
      <c r="E3504" s="20">
        <v>0.0</v>
      </c>
      <c r="F3504" s="19">
        <v>0.0</v>
      </c>
      <c r="G3504" s="19">
        <v>0.0</v>
      </c>
      <c r="H3504" s="3">
        <v>0.0</v>
      </c>
    </row>
    <row r="3505">
      <c r="C3505" s="24" t="s">
        <v>2362</v>
      </c>
      <c r="D3505" s="5" t="s">
        <v>3566</v>
      </c>
      <c r="E3505" s="20">
        <v>0.0</v>
      </c>
      <c r="F3505" s="19">
        <v>0.0</v>
      </c>
      <c r="G3505" s="19">
        <v>0.0</v>
      </c>
      <c r="H3505" s="3">
        <v>0.0</v>
      </c>
    </row>
    <row r="3506">
      <c r="C3506" s="24" t="s">
        <v>2364</v>
      </c>
      <c r="D3506" s="5" t="s">
        <v>3567</v>
      </c>
      <c r="E3506" s="20">
        <v>1.0</v>
      </c>
      <c r="F3506" s="19">
        <v>1.0</v>
      </c>
      <c r="G3506" s="19">
        <v>1.0</v>
      </c>
      <c r="H3506" s="3">
        <v>1.0</v>
      </c>
    </row>
    <row r="3507">
      <c r="C3507" s="24" t="s">
        <v>2366</v>
      </c>
      <c r="D3507" s="5" t="s">
        <v>3568</v>
      </c>
      <c r="E3507" s="20">
        <v>1.0</v>
      </c>
      <c r="F3507" s="19">
        <v>1.0</v>
      </c>
      <c r="G3507" s="19">
        <v>1.0</v>
      </c>
      <c r="H3507" s="3">
        <v>1.0</v>
      </c>
    </row>
    <row r="3508">
      <c r="C3508" s="24" t="s">
        <v>2368</v>
      </c>
      <c r="D3508" s="5" t="s">
        <v>3569</v>
      </c>
      <c r="E3508" s="20">
        <v>1.0</v>
      </c>
      <c r="F3508" s="19">
        <v>1.0</v>
      </c>
      <c r="G3508" s="19">
        <v>1.0</v>
      </c>
      <c r="H3508" s="3">
        <v>1.0</v>
      </c>
    </row>
    <row r="3509">
      <c r="C3509" s="3" t="s">
        <v>2370</v>
      </c>
      <c r="D3509" s="5" t="s">
        <v>3570</v>
      </c>
      <c r="E3509" s="20">
        <v>1.0</v>
      </c>
      <c r="F3509" s="19">
        <v>1.0</v>
      </c>
      <c r="G3509" s="19">
        <v>1.0</v>
      </c>
      <c r="H3509" s="3">
        <v>1.0</v>
      </c>
    </row>
    <row r="3510">
      <c r="B3510" s="3" t="s">
        <v>77</v>
      </c>
      <c r="C3510" s="24" t="s">
        <v>2282</v>
      </c>
      <c r="D3510" s="5" t="s">
        <v>3571</v>
      </c>
      <c r="E3510" s="20">
        <v>0.0</v>
      </c>
      <c r="F3510" s="19">
        <v>0.0</v>
      </c>
      <c r="G3510" s="19">
        <v>0.0</v>
      </c>
      <c r="H3510" s="3">
        <v>0.0</v>
      </c>
    </row>
    <row r="3511">
      <c r="C3511" s="24" t="s">
        <v>2284</v>
      </c>
      <c r="D3511" s="5" t="s">
        <v>3572</v>
      </c>
      <c r="E3511" s="20">
        <v>0.0</v>
      </c>
      <c r="F3511" s="19">
        <v>0.0</v>
      </c>
      <c r="G3511" s="19">
        <v>0.0</v>
      </c>
      <c r="H3511" s="3">
        <v>0.0</v>
      </c>
    </row>
    <row r="3512">
      <c r="C3512" s="24" t="s">
        <v>2286</v>
      </c>
      <c r="D3512" s="5" t="s">
        <v>3573</v>
      </c>
      <c r="E3512" s="20">
        <v>1.0</v>
      </c>
      <c r="F3512" s="19">
        <v>1.0</v>
      </c>
      <c r="G3512" s="19">
        <v>1.0</v>
      </c>
      <c r="H3512" s="3">
        <v>1.0</v>
      </c>
    </row>
    <row r="3513">
      <c r="C3513" s="24" t="s">
        <v>2288</v>
      </c>
      <c r="D3513" s="5" t="s">
        <v>3574</v>
      </c>
      <c r="E3513" s="20">
        <v>0.0</v>
      </c>
      <c r="F3513" s="19">
        <v>0.0</v>
      </c>
      <c r="G3513" s="19">
        <v>0.0</v>
      </c>
      <c r="H3513" s="3">
        <v>0.0</v>
      </c>
    </row>
    <row r="3514">
      <c r="C3514" s="24" t="s">
        <v>2290</v>
      </c>
      <c r="D3514" s="5" t="s">
        <v>3575</v>
      </c>
      <c r="E3514" s="20">
        <v>1.0</v>
      </c>
      <c r="F3514" s="19">
        <v>1.0</v>
      </c>
      <c r="G3514" s="19">
        <v>1.0</v>
      </c>
      <c r="H3514" s="3">
        <v>1.0</v>
      </c>
    </row>
    <row r="3515">
      <c r="C3515" s="24" t="s">
        <v>2292</v>
      </c>
      <c r="D3515" s="5" t="s">
        <v>3576</v>
      </c>
      <c r="E3515" s="20">
        <v>1.0</v>
      </c>
      <c r="F3515" s="19">
        <v>1.0</v>
      </c>
      <c r="G3515" s="19">
        <v>1.0</v>
      </c>
      <c r="H3515" s="3">
        <v>1.0</v>
      </c>
    </row>
    <row r="3516">
      <c r="C3516" s="24" t="s">
        <v>2294</v>
      </c>
      <c r="D3516" s="5" t="s">
        <v>3577</v>
      </c>
      <c r="E3516" s="20">
        <v>1.0</v>
      </c>
      <c r="F3516" s="19">
        <v>1.0</v>
      </c>
      <c r="G3516" s="19">
        <v>1.0</v>
      </c>
      <c r="H3516" s="3">
        <v>1.0</v>
      </c>
    </row>
    <row r="3517">
      <c r="C3517" s="24" t="s">
        <v>2296</v>
      </c>
      <c r="D3517" s="5" t="s">
        <v>3578</v>
      </c>
      <c r="E3517" s="20">
        <v>0.0</v>
      </c>
      <c r="F3517" s="19">
        <v>0.0</v>
      </c>
      <c r="G3517" s="19">
        <v>0.0</v>
      </c>
      <c r="H3517" s="3">
        <v>0.0</v>
      </c>
    </row>
    <row r="3518">
      <c r="C3518" s="24" t="s">
        <v>2298</v>
      </c>
      <c r="D3518" s="5" t="s">
        <v>3579</v>
      </c>
      <c r="E3518" s="20">
        <v>2.0</v>
      </c>
      <c r="F3518" s="19">
        <v>2.0</v>
      </c>
      <c r="G3518" s="19">
        <v>2.0</v>
      </c>
      <c r="H3518" s="3">
        <v>2.0</v>
      </c>
    </row>
    <row r="3519">
      <c r="C3519" s="24" t="s">
        <v>2300</v>
      </c>
      <c r="D3519" s="5" t="s">
        <v>3580</v>
      </c>
      <c r="E3519" s="20">
        <v>0.0</v>
      </c>
      <c r="F3519" s="19">
        <v>0.0</v>
      </c>
      <c r="G3519" s="19">
        <v>0.0</v>
      </c>
      <c r="H3519" s="3">
        <v>0.0</v>
      </c>
    </row>
    <row r="3520">
      <c r="C3520" s="24" t="s">
        <v>2302</v>
      </c>
      <c r="D3520" s="5" t="s">
        <v>3581</v>
      </c>
      <c r="E3520" s="20">
        <v>1.0</v>
      </c>
      <c r="F3520" s="19">
        <v>1.0</v>
      </c>
      <c r="G3520" s="19">
        <v>1.0</v>
      </c>
      <c r="H3520" s="3">
        <v>1.0</v>
      </c>
    </row>
    <row r="3521">
      <c r="A3521" s="3">
        <v>26.0</v>
      </c>
      <c r="B3521" s="3" t="s">
        <v>8</v>
      </c>
      <c r="C3521" s="24" t="s">
        <v>2282</v>
      </c>
      <c r="D3521" s="5" t="s">
        <v>3582</v>
      </c>
      <c r="E3521" s="20">
        <v>0.0</v>
      </c>
      <c r="F3521" s="19">
        <v>0.0</v>
      </c>
      <c r="G3521" s="19">
        <v>0.0</v>
      </c>
      <c r="H3521" s="3">
        <v>0.0</v>
      </c>
    </row>
    <row r="3522">
      <c r="C3522" s="24" t="s">
        <v>2284</v>
      </c>
      <c r="D3522" s="5" t="s">
        <v>3583</v>
      </c>
      <c r="E3522" s="23">
        <v>1.0</v>
      </c>
      <c r="F3522" s="19">
        <v>2.0</v>
      </c>
      <c r="G3522" s="19">
        <v>2.0</v>
      </c>
      <c r="H3522" s="3">
        <v>2.0</v>
      </c>
    </row>
    <row r="3523">
      <c r="C3523" s="24" t="s">
        <v>2286</v>
      </c>
      <c r="D3523" s="5" t="s">
        <v>3584</v>
      </c>
      <c r="E3523" s="20">
        <v>1.0</v>
      </c>
      <c r="F3523" s="19">
        <v>1.0</v>
      </c>
      <c r="G3523" s="19">
        <v>1.0</v>
      </c>
      <c r="H3523" s="3">
        <v>1.0</v>
      </c>
    </row>
    <row r="3524">
      <c r="C3524" s="24" t="s">
        <v>2288</v>
      </c>
      <c r="D3524" s="5" t="s">
        <v>3585</v>
      </c>
      <c r="E3524" s="20">
        <v>1.0</v>
      </c>
      <c r="F3524" s="19">
        <v>1.0</v>
      </c>
      <c r="G3524" s="19">
        <v>1.0</v>
      </c>
      <c r="H3524" s="3">
        <v>1.0</v>
      </c>
    </row>
    <row r="3525">
      <c r="C3525" s="24" t="s">
        <v>2290</v>
      </c>
      <c r="D3525" s="5" t="s">
        <v>3586</v>
      </c>
      <c r="E3525" s="20">
        <v>0.0</v>
      </c>
      <c r="F3525" s="19">
        <v>0.0</v>
      </c>
      <c r="G3525" s="19">
        <v>0.0</v>
      </c>
      <c r="H3525" s="3">
        <v>0.0</v>
      </c>
    </row>
    <row r="3526">
      <c r="C3526" s="24" t="s">
        <v>2292</v>
      </c>
      <c r="D3526" s="5" t="s">
        <v>3587</v>
      </c>
      <c r="E3526" s="20">
        <v>0.0</v>
      </c>
      <c r="F3526" s="19">
        <v>0.0</v>
      </c>
      <c r="G3526" s="19">
        <v>0.0</v>
      </c>
      <c r="H3526" s="3">
        <v>0.0</v>
      </c>
    </row>
    <row r="3527">
      <c r="C3527" s="24" t="s">
        <v>2294</v>
      </c>
      <c r="D3527" s="5" t="s">
        <v>3588</v>
      </c>
      <c r="E3527" s="20">
        <v>2.0</v>
      </c>
      <c r="F3527" s="19">
        <v>2.0</v>
      </c>
      <c r="G3527" s="19">
        <v>2.0</v>
      </c>
      <c r="H3527" s="3">
        <v>2.0</v>
      </c>
    </row>
    <row r="3528">
      <c r="C3528" s="24" t="s">
        <v>2296</v>
      </c>
      <c r="D3528" s="5" t="s">
        <v>3589</v>
      </c>
      <c r="E3528" s="20">
        <v>2.0</v>
      </c>
      <c r="F3528" s="19">
        <v>2.0</v>
      </c>
      <c r="G3528" s="19">
        <v>2.0</v>
      </c>
      <c r="H3528" s="3">
        <v>2.0</v>
      </c>
    </row>
    <row r="3529">
      <c r="C3529" s="24" t="s">
        <v>2298</v>
      </c>
      <c r="D3529" s="5" t="s">
        <v>3590</v>
      </c>
      <c r="E3529" s="20">
        <v>2.0</v>
      </c>
      <c r="F3529" s="19">
        <v>2.0</v>
      </c>
      <c r="G3529" s="19">
        <v>2.0</v>
      </c>
      <c r="H3529" s="3">
        <v>2.0</v>
      </c>
    </row>
    <row r="3530">
      <c r="C3530" s="24" t="s">
        <v>2300</v>
      </c>
      <c r="D3530" s="5" t="s">
        <v>3591</v>
      </c>
      <c r="E3530" s="20">
        <v>2.0</v>
      </c>
      <c r="F3530" s="19">
        <v>2.0</v>
      </c>
      <c r="G3530" s="19">
        <v>2.0</v>
      </c>
      <c r="H3530" s="3">
        <v>2.0</v>
      </c>
    </row>
    <row r="3531">
      <c r="C3531" s="24" t="s">
        <v>2302</v>
      </c>
      <c r="D3531" s="5" t="s">
        <v>3592</v>
      </c>
      <c r="E3531" s="20">
        <v>2.0</v>
      </c>
      <c r="F3531" s="19">
        <v>2.0</v>
      </c>
      <c r="G3531" s="19">
        <v>2.0</v>
      </c>
      <c r="H3531" s="3">
        <v>2.0</v>
      </c>
    </row>
    <row r="3532">
      <c r="C3532" s="24" t="s">
        <v>2304</v>
      </c>
      <c r="D3532" s="5" t="s">
        <v>3593</v>
      </c>
      <c r="E3532" s="20">
        <v>2.0</v>
      </c>
      <c r="F3532" s="19">
        <v>2.0</v>
      </c>
      <c r="G3532" s="19">
        <v>2.0</v>
      </c>
      <c r="H3532" s="3">
        <v>2.0</v>
      </c>
    </row>
    <row r="3533">
      <c r="C3533" s="24" t="s">
        <v>2306</v>
      </c>
      <c r="D3533" s="10" t="s">
        <v>3594</v>
      </c>
      <c r="E3533" s="20">
        <v>2.0</v>
      </c>
      <c r="F3533" s="19">
        <v>2.0</v>
      </c>
      <c r="G3533" s="19">
        <v>2.0</v>
      </c>
      <c r="H3533" s="3">
        <v>2.0</v>
      </c>
    </row>
    <row r="3534">
      <c r="C3534" s="24" t="s">
        <v>2308</v>
      </c>
      <c r="D3534" s="5" t="s">
        <v>3595</v>
      </c>
      <c r="E3534" s="20">
        <v>2.0</v>
      </c>
      <c r="F3534" s="19">
        <v>2.0</v>
      </c>
      <c r="G3534" s="19">
        <v>2.0</v>
      </c>
      <c r="H3534" s="3">
        <v>2.0</v>
      </c>
    </row>
    <row r="3535">
      <c r="C3535" s="24" t="s">
        <v>2310</v>
      </c>
      <c r="D3535" s="5" t="s">
        <v>3596</v>
      </c>
      <c r="E3535" s="20">
        <v>2.0</v>
      </c>
      <c r="F3535" s="19">
        <v>2.0</v>
      </c>
      <c r="G3535" s="19">
        <v>2.0</v>
      </c>
      <c r="H3535" s="3">
        <v>2.0</v>
      </c>
    </row>
    <row r="3536">
      <c r="C3536" s="24" t="s">
        <v>2312</v>
      </c>
      <c r="D3536" s="5" t="s">
        <v>3597</v>
      </c>
      <c r="E3536" s="20">
        <v>1.0</v>
      </c>
      <c r="F3536" s="16">
        <v>2.0</v>
      </c>
      <c r="G3536" s="19">
        <v>1.0</v>
      </c>
      <c r="H3536" s="3">
        <v>1.0</v>
      </c>
    </row>
    <row r="3537">
      <c r="C3537" s="3" t="s">
        <v>2314</v>
      </c>
      <c r="D3537" s="5" t="s">
        <v>3598</v>
      </c>
      <c r="E3537" s="20">
        <v>2.0</v>
      </c>
      <c r="F3537" s="19">
        <v>2.0</v>
      </c>
      <c r="G3537" s="19">
        <v>2.0</v>
      </c>
      <c r="H3537" s="3">
        <v>2.0</v>
      </c>
    </row>
    <row r="3538">
      <c r="C3538" s="3" t="s">
        <v>2316</v>
      </c>
      <c r="D3538" s="5" t="s">
        <v>3599</v>
      </c>
      <c r="E3538" s="20">
        <v>1.0</v>
      </c>
      <c r="F3538" s="19">
        <v>1.0</v>
      </c>
      <c r="G3538" s="19">
        <v>1.0</v>
      </c>
      <c r="H3538" s="3">
        <v>1.0</v>
      </c>
    </row>
    <row r="3539">
      <c r="B3539" s="3" t="s">
        <v>30</v>
      </c>
      <c r="C3539" s="24" t="s">
        <v>2282</v>
      </c>
      <c r="D3539" s="5" t="s">
        <v>3600</v>
      </c>
      <c r="E3539" s="20">
        <v>1.0</v>
      </c>
      <c r="F3539" s="19">
        <v>1.0</v>
      </c>
      <c r="G3539" s="19">
        <v>1.0</v>
      </c>
      <c r="H3539" s="3">
        <v>1.0</v>
      </c>
    </row>
    <row r="3540">
      <c r="C3540" s="24" t="s">
        <v>2284</v>
      </c>
      <c r="D3540" s="5" t="s">
        <v>3601</v>
      </c>
      <c r="E3540" s="20">
        <v>1.0</v>
      </c>
      <c r="F3540" s="19">
        <v>1.0</v>
      </c>
      <c r="G3540" s="19">
        <v>1.0</v>
      </c>
      <c r="H3540" s="3">
        <v>1.0</v>
      </c>
    </row>
    <row r="3541">
      <c r="C3541" s="24" t="s">
        <v>2286</v>
      </c>
      <c r="D3541" s="5" t="s">
        <v>3602</v>
      </c>
      <c r="E3541" s="20">
        <v>0.0</v>
      </c>
      <c r="F3541" s="19">
        <v>0.0</v>
      </c>
      <c r="G3541" s="19">
        <v>0.0</v>
      </c>
      <c r="H3541" s="3">
        <v>0.0</v>
      </c>
    </row>
    <row r="3542">
      <c r="C3542" s="24" t="s">
        <v>2288</v>
      </c>
      <c r="D3542" s="10" t="s">
        <v>3603</v>
      </c>
      <c r="E3542" s="20">
        <v>0.0</v>
      </c>
      <c r="F3542" s="19">
        <v>0.0</v>
      </c>
      <c r="G3542" s="19">
        <v>0.0</v>
      </c>
      <c r="H3542" s="3">
        <v>0.0</v>
      </c>
    </row>
    <row r="3543">
      <c r="C3543" s="24" t="s">
        <v>2290</v>
      </c>
      <c r="D3543" s="10" t="s">
        <v>3604</v>
      </c>
      <c r="E3543" s="20">
        <v>0.0</v>
      </c>
      <c r="F3543" s="16">
        <v>1.0</v>
      </c>
      <c r="G3543" s="19">
        <v>0.0</v>
      </c>
      <c r="H3543" s="3">
        <v>0.0</v>
      </c>
    </row>
    <row r="3544">
      <c r="C3544" s="24" t="s">
        <v>2292</v>
      </c>
      <c r="D3544" s="5" t="s">
        <v>3605</v>
      </c>
      <c r="E3544" s="20">
        <v>2.0</v>
      </c>
      <c r="F3544" s="19">
        <v>2.0</v>
      </c>
      <c r="G3544" s="19">
        <v>2.0</v>
      </c>
      <c r="H3544" s="3">
        <v>2.0</v>
      </c>
    </row>
    <row r="3545">
      <c r="C3545" s="24" t="s">
        <v>2294</v>
      </c>
      <c r="D3545" s="5" t="s">
        <v>3606</v>
      </c>
      <c r="E3545" s="20">
        <v>0.0</v>
      </c>
      <c r="F3545" s="19">
        <v>0.0</v>
      </c>
      <c r="G3545" s="19">
        <v>0.0</v>
      </c>
      <c r="H3545" s="3">
        <v>0.0</v>
      </c>
    </row>
    <row r="3546">
      <c r="C3546" s="24" t="s">
        <v>2296</v>
      </c>
      <c r="D3546" s="5" t="s">
        <v>3607</v>
      </c>
      <c r="E3546" s="20">
        <v>0.0</v>
      </c>
      <c r="F3546" s="19">
        <v>0.0</v>
      </c>
      <c r="G3546" s="19">
        <v>0.0</v>
      </c>
      <c r="H3546" s="3">
        <v>0.0</v>
      </c>
    </row>
    <row r="3547">
      <c r="C3547" s="24" t="s">
        <v>2298</v>
      </c>
      <c r="D3547" s="5" t="s">
        <v>3608</v>
      </c>
      <c r="E3547" s="20">
        <v>0.0</v>
      </c>
      <c r="F3547" s="19">
        <v>0.0</v>
      </c>
      <c r="G3547" s="19">
        <v>0.0</v>
      </c>
      <c r="H3547" s="3">
        <v>0.0</v>
      </c>
    </row>
    <row r="3548">
      <c r="C3548" s="24" t="s">
        <v>2300</v>
      </c>
      <c r="D3548" s="5" t="s">
        <v>3609</v>
      </c>
      <c r="E3548" s="20">
        <v>1.0</v>
      </c>
      <c r="F3548" s="19">
        <v>1.0</v>
      </c>
      <c r="G3548" s="19">
        <v>1.0</v>
      </c>
      <c r="H3548" s="3">
        <v>1.0</v>
      </c>
    </row>
    <row r="3549">
      <c r="C3549" s="24" t="s">
        <v>2302</v>
      </c>
      <c r="D3549" s="5" t="s">
        <v>3610</v>
      </c>
      <c r="E3549" s="20">
        <v>1.0</v>
      </c>
      <c r="F3549" s="19">
        <v>1.0</v>
      </c>
      <c r="G3549" s="19">
        <v>1.0</v>
      </c>
      <c r="H3549" s="3">
        <v>1.0</v>
      </c>
    </row>
    <row r="3550">
      <c r="C3550" s="24" t="s">
        <v>2304</v>
      </c>
      <c r="D3550" s="5" t="s">
        <v>3611</v>
      </c>
      <c r="E3550" s="20">
        <v>1.0</v>
      </c>
      <c r="F3550" s="19">
        <v>1.0</v>
      </c>
      <c r="G3550" s="19">
        <v>1.0</v>
      </c>
      <c r="H3550" s="3">
        <v>1.0</v>
      </c>
    </row>
    <row r="3551">
      <c r="C3551" s="24" t="s">
        <v>2306</v>
      </c>
      <c r="D3551" s="5" t="s">
        <v>3612</v>
      </c>
      <c r="E3551" s="20">
        <v>0.0</v>
      </c>
      <c r="F3551" s="19">
        <v>0.0</v>
      </c>
      <c r="G3551" s="19">
        <v>0.0</v>
      </c>
      <c r="H3551" s="3">
        <v>0.0</v>
      </c>
    </row>
    <row r="3552">
      <c r="C3552" s="24" t="s">
        <v>2308</v>
      </c>
      <c r="D3552" s="5" t="s">
        <v>3613</v>
      </c>
      <c r="E3552" s="20">
        <v>0.0</v>
      </c>
      <c r="F3552" s="19">
        <v>0.0</v>
      </c>
      <c r="G3552" s="19">
        <v>0.0</v>
      </c>
      <c r="H3552" s="3">
        <v>0.0</v>
      </c>
    </row>
    <row r="3553">
      <c r="C3553" s="24" t="s">
        <v>2310</v>
      </c>
      <c r="D3553" s="5" t="s">
        <v>3614</v>
      </c>
      <c r="E3553" s="20">
        <v>1.0</v>
      </c>
      <c r="F3553" s="19">
        <v>1.0</v>
      </c>
      <c r="G3553" s="19">
        <v>1.0</v>
      </c>
      <c r="H3553" s="3">
        <v>1.0</v>
      </c>
    </row>
    <row r="3554">
      <c r="C3554" s="24" t="s">
        <v>2312</v>
      </c>
      <c r="D3554" s="5" t="s">
        <v>3615</v>
      </c>
      <c r="E3554" s="20">
        <v>1.0</v>
      </c>
      <c r="F3554" s="19">
        <v>1.0</v>
      </c>
      <c r="G3554" s="19">
        <v>1.0</v>
      </c>
      <c r="H3554" s="3">
        <v>1.0</v>
      </c>
    </row>
    <row r="3555">
      <c r="C3555" s="24" t="s">
        <v>2314</v>
      </c>
      <c r="D3555" s="5" t="s">
        <v>3616</v>
      </c>
      <c r="E3555" s="20">
        <v>1.0</v>
      </c>
      <c r="F3555" s="19">
        <v>1.0</v>
      </c>
      <c r="G3555" s="19">
        <v>1.0</v>
      </c>
      <c r="H3555" s="3">
        <v>1.0</v>
      </c>
    </row>
    <row r="3556">
      <c r="C3556" s="24" t="s">
        <v>2316</v>
      </c>
      <c r="D3556" s="5" t="s">
        <v>3617</v>
      </c>
      <c r="E3556" s="20">
        <v>1.0</v>
      </c>
      <c r="F3556" s="19">
        <v>1.0</v>
      </c>
      <c r="G3556" s="19">
        <v>1.0</v>
      </c>
      <c r="H3556" s="3">
        <v>1.0</v>
      </c>
    </row>
    <row r="3557">
      <c r="C3557" s="24" t="s">
        <v>2318</v>
      </c>
      <c r="D3557" s="5" t="s">
        <v>3618</v>
      </c>
      <c r="E3557" s="20">
        <v>1.0</v>
      </c>
      <c r="F3557" s="19">
        <v>1.0</v>
      </c>
      <c r="G3557" s="19">
        <v>1.0</v>
      </c>
      <c r="H3557" s="3">
        <v>1.0</v>
      </c>
    </row>
    <row r="3558">
      <c r="C3558" s="24" t="s">
        <v>2320</v>
      </c>
      <c r="D3558" s="5" t="s">
        <v>3619</v>
      </c>
      <c r="E3558" s="20">
        <v>0.0</v>
      </c>
      <c r="F3558" s="19">
        <v>0.0</v>
      </c>
      <c r="G3558" s="19">
        <v>0.0</v>
      </c>
      <c r="H3558" s="3">
        <v>0.0</v>
      </c>
    </row>
    <row r="3559">
      <c r="C3559" s="24" t="s">
        <v>2322</v>
      </c>
      <c r="D3559" s="5" t="s">
        <v>3620</v>
      </c>
      <c r="E3559" s="20">
        <v>1.0</v>
      </c>
      <c r="F3559" s="19">
        <v>1.0</v>
      </c>
      <c r="G3559" s="19">
        <v>1.0</v>
      </c>
      <c r="H3559" s="3">
        <v>1.0</v>
      </c>
    </row>
    <row r="3560">
      <c r="C3560" s="24" t="s">
        <v>2324</v>
      </c>
      <c r="D3560" s="5" t="s">
        <v>3621</v>
      </c>
      <c r="E3560" s="20">
        <v>1.0</v>
      </c>
      <c r="F3560" s="19">
        <v>1.0</v>
      </c>
      <c r="G3560" s="19">
        <v>1.0</v>
      </c>
      <c r="H3560" s="3">
        <v>1.0</v>
      </c>
    </row>
    <row r="3561">
      <c r="B3561" s="3" t="s">
        <v>77</v>
      </c>
      <c r="C3561" s="24" t="s">
        <v>2282</v>
      </c>
      <c r="D3561" s="5" t="s">
        <v>3622</v>
      </c>
      <c r="E3561" s="20">
        <v>1.0</v>
      </c>
      <c r="F3561" s="19">
        <v>1.0</v>
      </c>
      <c r="G3561" s="19">
        <v>1.0</v>
      </c>
      <c r="H3561" s="3">
        <v>1.0</v>
      </c>
    </row>
    <row r="3562">
      <c r="C3562" s="24" t="s">
        <v>2284</v>
      </c>
      <c r="D3562" s="5" t="s">
        <v>3623</v>
      </c>
      <c r="E3562" s="20">
        <v>1.0</v>
      </c>
      <c r="F3562" s="19">
        <v>1.0</v>
      </c>
      <c r="G3562" s="19">
        <v>1.0</v>
      </c>
      <c r="H3562" s="3">
        <v>1.0</v>
      </c>
    </row>
    <row r="3563">
      <c r="C3563" s="24" t="s">
        <v>2286</v>
      </c>
      <c r="D3563" s="5" t="s">
        <v>3624</v>
      </c>
      <c r="E3563" s="20">
        <v>1.0</v>
      </c>
      <c r="F3563" s="19">
        <v>1.0</v>
      </c>
      <c r="G3563" s="16">
        <v>0.0</v>
      </c>
      <c r="H3563" s="3">
        <v>1.0</v>
      </c>
    </row>
    <row r="3564">
      <c r="C3564" s="24" t="s">
        <v>2288</v>
      </c>
      <c r="D3564" s="5" t="s">
        <v>3625</v>
      </c>
      <c r="E3564" s="20">
        <v>1.0</v>
      </c>
      <c r="F3564" s="19">
        <v>1.0</v>
      </c>
      <c r="G3564" s="19">
        <v>1.0</v>
      </c>
      <c r="H3564" s="3">
        <v>1.0</v>
      </c>
    </row>
    <row r="3565">
      <c r="C3565" s="24" t="s">
        <v>2290</v>
      </c>
      <c r="D3565" s="5" t="s">
        <v>3626</v>
      </c>
      <c r="E3565" s="20">
        <v>1.0</v>
      </c>
      <c r="F3565" s="19">
        <v>1.0</v>
      </c>
      <c r="G3565" s="19">
        <v>1.0</v>
      </c>
      <c r="H3565" s="3">
        <v>1.0</v>
      </c>
    </row>
    <row r="3566">
      <c r="C3566" s="24" t="s">
        <v>2292</v>
      </c>
      <c r="D3566" s="5" t="s">
        <v>3627</v>
      </c>
      <c r="E3566" s="23">
        <v>1.0</v>
      </c>
      <c r="F3566" s="19">
        <v>0.0</v>
      </c>
      <c r="G3566" s="19">
        <v>0.0</v>
      </c>
      <c r="H3566" s="3">
        <v>0.0</v>
      </c>
    </row>
    <row r="3567">
      <c r="C3567" s="24" t="s">
        <v>2294</v>
      </c>
      <c r="D3567" s="5" t="s">
        <v>3628</v>
      </c>
      <c r="E3567" s="20">
        <v>1.0</v>
      </c>
      <c r="F3567" s="19">
        <v>1.0</v>
      </c>
      <c r="G3567" s="19">
        <v>1.0</v>
      </c>
      <c r="H3567" s="3">
        <v>1.0</v>
      </c>
    </row>
    <row r="3568">
      <c r="C3568" s="24" t="s">
        <v>2296</v>
      </c>
      <c r="D3568" s="10" t="s">
        <v>3629</v>
      </c>
      <c r="E3568" s="23">
        <v>1.0</v>
      </c>
      <c r="F3568" s="19">
        <v>0.0</v>
      </c>
      <c r="G3568" s="19">
        <v>0.0</v>
      </c>
      <c r="H3568" s="3">
        <v>0.0</v>
      </c>
    </row>
    <row r="3569">
      <c r="C3569" s="24" t="s">
        <v>2298</v>
      </c>
      <c r="D3569" s="10" t="s">
        <v>3630</v>
      </c>
      <c r="E3569" s="20">
        <v>1.0</v>
      </c>
      <c r="F3569" s="16">
        <v>0.0</v>
      </c>
      <c r="G3569" s="19">
        <v>1.0</v>
      </c>
      <c r="H3569" s="3">
        <v>1.0</v>
      </c>
    </row>
    <row r="3570">
      <c r="C3570" s="24" t="s">
        <v>2300</v>
      </c>
      <c r="D3570" s="5" t="s">
        <v>3631</v>
      </c>
      <c r="E3570" s="20">
        <v>1.0</v>
      </c>
      <c r="F3570" s="19">
        <v>1.0</v>
      </c>
      <c r="G3570" s="19">
        <v>1.0</v>
      </c>
      <c r="H3570" s="3">
        <v>1.0</v>
      </c>
    </row>
    <row r="3571">
      <c r="C3571" s="24" t="s">
        <v>2302</v>
      </c>
      <c r="D3571" s="5" t="s">
        <v>3632</v>
      </c>
      <c r="E3571" s="20">
        <v>1.0</v>
      </c>
      <c r="F3571" s="19">
        <v>1.0</v>
      </c>
      <c r="G3571" s="19">
        <v>1.0</v>
      </c>
      <c r="H3571" s="3">
        <v>1.0</v>
      </c>
    </row>
    <row r="3572">
      <c r="C3572" s="24" t="s">
        <v>2304</v>
      </c>
      <c r="D3572" s="5" t="s">
        <v>3633</v>
      </c>
      <c r="E3572" s="20">
        <v>1.0</v>
      </c>
      <c r="F3572" s="19">
        <v>1.0</v>
      </c>
      <c r="G3572" s="19">
        <v>1.0</v>
      </c>
      <c r="H3572" s="3">
        <v>1.0</v>
      </c>
    </row>
    <row r="3573">
      <c r="C3573" s="24" t="s">
        <v>2306</v>
      </c>
      <c r="D3573" s="5" t="s">
        <v>3634</v>
      </c>
      <c r="E3573" s="20">
        <v>1.0</v>
      </c>
      <c r="F3573" s="19">
        <v>1.0</v>
      </c>
      <c r="G3573" s="19">
        <v>1.0</v>
      </c>
      <c r="H3573" s="3">
        <v>1.0</v>
      </c>
    </row>
    <row r="3574">
      <c r="C3574" s="24" t="s">
        <v>2308</v>
      </c>
      <c r="D3574" s="5" t="s">
        <v>3635</v>
      </c>
      <c r="E3574" s="20">
        <v>1.0</v>
      </c>
      <c r="F3574" s="19">
        <v>1.0</v>
      </c>
      <c r="G3574" s="19">
        <v>1.0</v>
      </c>
      <c r="H3574" s="3">
        <v>1.0</v>
      </c>
    </row>
    <row r="3575">
      <c r="C3575" s="24" t="s">
        <v>2310</v>
      </c>
      <c r="D3575" s="5" t="s">
        <v>3636</v>
      </c>
      <c r="E3575" s="20">
        <v>0.0</v>
      </c>
      <c r="F3575" s="19">
        <v>0.0</v>
      </c>
      <c r="G3575" s="19">
        <v>0.0</v>
      </c>
      <c r="H3575" s="3">
        <v>0.0</v>
      </c>
    </row>
    <row r="3576">
      <c r="C3576" s="24" t="s">
        <v>2312</v>
      </c>
      <c r="D3576" s="5" t="s">
        <v>3637</v>
      </c>
      <c r="E3576" s="20">
        <v>1.0</v>
      </c>
      <c r="F3576" s="16">
        <v>0.0</v>
      </c>
      <c r="G3576" s="19">
        <v>1.0</v>
      </c>
      <c r="H3576" s="3">
        <v>1.0</v>
      </c>
    </row>
    <row r="3577">
      <c r="C3577" s="24" t="s">
        <v>2314</v>
      </c>
      <c r="D3577" s="5" t="s">
        <v>3638</v>
      </c>
      <c r="E3577" s="20">
        <v>1.0</v>
      </c>
      <c r="F3577" s="19">
        <v>1.0</v>
      </c>
      <c r="G3577" s="19">
        <v>1.0</v>
      </c>
      <c r="H3577" s="3">
        <v>1.0</v>
      </c>
    </row>
    <row r="3578">
      <c r="C3578" s="24" t="s">
        <v>2316</v>
      </c>
      <c r="D3578" s="5" t="s">
        <v>3639</v>
      </c>
      <c r="E3578" s="20">
        <v>1.0</v>
      </c>
      <c r="F3578" s="19">
        <v>1.0</v>
      </c>
      <c r="G3578" s="19">
        <v>1.0</v>
      </c>
      <c r="H3578" s="3">
        <v>1.0</v>
      </c>
    </row>
    <row r="3579">
      <c r="C3579" s="24" t="s">
        <v>2318</v>
      </c>
      <c r="D3579" s="5" t="s">
        <v>3640</v>
      </c>
      <c r="E3579" s="20">
        <v>0.0</v>
      </c>
      <c r="F3579" s="19">
        <v>0.0</v>
      </c>
      <c r="G3579" s="19">
        <v>0.0</v>
      </c>
      <c r="H3579" s="3">
        <v>0.0</v>
      </c>
    </row>
    <row r="3580">
      <c r="C3580" s="24" t="s">
        <v>2320</v>
      </c>
      <c r="D3580" s="5" t="s">
        <v>3641</v>
      </c>
      <c r="E3580" s="20">
        <v>0.0</v>
      </c>
      <c r="F3580" s="19">
        <v>0.0</v>
      </c>
      <c r="G3580" s="19">
        <v>0.0</v>
      </c>
      <c r="H3580" s="3">
        <v>0.0</v>
      </c>
    </row>
    <row r="3581">
      <c r="C3581" s="24" t="s">
        <v>2322</v>
      </c>
      <c r="D3581" s="5" t="s">
        <v>3642</v>
      </c>
      <c r="E3581" s="20">
        <v>1.0</v>
      </c>
      <c r="F3581" s="19">
        <v>1.0</v>
      </c>
      <c r="G3581" s="19">
        <v>1.0</v>
      </c>
      <c r="H3581" s="3">
        <v>1.0</v>
      </c>
    </row>
    <row r="3582">
      <c r="C3582" s="24" t="s">
        <v>2324</v>
      </c>
      <c r="D3582" s="5" t="s">
        <v>3643</v>
      </c>
      <c r="E3582" s="20">
        <v>1.0</v>
      </c>
      <c r="F3582" s="19">
        <v>1.0</v>
      </c>
      <c r="G3582" s="19">
        <v>1.0</v>
      </c>
      <c r="H3582" s="3">
        <v>1.0</v>
      </c>
    </row>
    <row r="3583">
      <c r="C3583" s="24" t="s">
        <v>2326</v>
      </c>
      <c r="D3583" s="5" t="s">
        <v>3644</v>
      </c>
      <c r="E3583" s="20">
        <v>1.0</v>
      </c>
      <c r="F3583" s="19">
        <v>1.0</v>
      </c>
      <c r="G3583" s="19">
        <v>1.0</v>
      </c>
      <c r="H3583" s="3">
        <v>1.0</v>
      </c>
    </row>
    <row r="3584">
      <c r="C3584" s="24" t="s">
        <v>2328</v>
      </c>
      <c r="D3584" s="5" t="s">
        <v>3645</v>
      </c>
      <c r="E3584" s="20">
        <v>1.0</v>
      </c>
      <c r="F3584" s="19">
        <v>1.0</v>
      </c>
      <c r="G3584" s="19">
        <v>1.0</v>
      </c>
      <c r="H3584" s="3">
        <v>1.0</v>
      </c>
    </row>
    <row r="3585">
      <c r="C3585" s="24" t="s">
        <v>2330</v>
      </c>
      <c r="D3585" s="5" t="s">
        <v>3646</v>
      </c>
      <c r="E3585" s="20">
        <v>1.0</v>
      </c>
      <c r="F3585" s="19">
        <v>1.0</v>
      </c>
      <c r="G3585" s="19">
        <v>1.0</v>
      </c>
      <c r="H3585" s="3">
        <v>1.0</v>
      </c>
    </row>
    <row r="3586">
      <c r="C3586" s="24" t="s">
        <v>2332</v>
      </c>
      <c r="D3586" s="5" t="s">
        <v>3647</v>
      </c>
      <c r="E3586" s="20">
        <v>1.0</v>
      </c>
      <c r="F3586" s="19">
        <v>1.0</v>
      </c>
      <c r="G3586" s="19">
        <v>1.0</v>
      </c>
      <c r="H3586" s="3">
        <v>1.0</v>
      </c>
    </row>
    <row r="3587">
      <c r="C3587" s="24" t="s">
        <v>2334</v>
      </c>
      <c r="D3587" s="10" t="s">
        <v>3648</v>
      </c>
      <c r="E3587" s="20">
        <v>0.0</v>
      </c>
      <c r="F3587" s="19">
        <v>0.0</v>
      </c>
      <c r="G3587" s="19">
        <v>0.0</v>
      </c>
      <c r="H3587" s="3">
        <v>0.0</v>
      </c>
    </row>
    <row r="3588">
      <c r="C3588" s="24" t="s">
        <v>2336</v>
      </c>
      <c r="D3588" s="10" t="s">
        <v>3649</v>
      </c>
      <c r="E3588" s="20">
        <v>2.0</v>
      </c>
      <c r="F3588" s="19">
        <v>2.0</v>
      </c>
      <c r="G3588" s="16">
        <v>1.0</v>
      </c>
      <c r="H3588" s="3">
        <v>2.0</v>
      </c>
    </row>
    <row r="3589">
      <c r="C3589" s="24" t="s">
        <v>2338</v>
      </c>
      <c r="D3589" s="5" t="s">
        <v>3650</v>
      </c>
      <c r="E3589" s="20">
        <v>2.0</v>
      </c>
      <c r="F3589" s="19">
        <v>2.0</v>
      </c>
      <c r="G3589" s="16">
        <v>1.0</v>
      </c>
      <c r="H3589" s="3">
        <v>2.0</v>
      </c>
    </row>
    <row r="3590">
      <c r="C3590" s="24" t="s">
        <v>2340</v>
      </c>
      <c r="D3590" s="5" t="s">
        <v>3651</v>
      </c>
      <c r="E3590" s="20">
        <v>2.0</v>
      </c>
      <c r="F3590" s="19">
        <v>2.0</v>
      </c>
      <c r="G3590" s="19">
        <v>2.0</v>
      </c>
      <c r="H3590" s="3">
        <v>2.0</v>
      </c>
    </row>
    <row r="3591">
      <c r="C3591" s="24" t="s">
        <v>2342</v>
      </c>
      <c r="D3591" s="5" t="s">
        <v>3652</v>
      </c>
      <c r="E3591" s="20">
        <v>2.0</v>
      </c>
      <c r="F3591" s="16">
        <v>0.0</v>
      </c>
      <c r="G3591" s="19">
        <v>2.0</v>
      </c>
      <c r="H3591" s="3">
        <v>2.0</v>
      </c>
    </row>
    <row r="3592">
      <c r="C3592" s="24" t="s">
        <v>2344</v>
      </c>
      <c r="D3592" s="10" t="s">
        <v>3653</v>
      </c>
      <c r="E3592" s="20">
        <v>1.0</v>
      </c>
      <c r="F3592" s="19">
        <v>1.0</v>
      </c>
      <c r="G3592" s="19">
        <v>1.0</v>
      </c>
      <c r="H3592" s="3">
        <v>1.0</v>
      </c>
    </row>
    <row r="3593">
      <c r="C3593" s="24" t="s">
        <v>2346</v>
      </c>
      <c r="D3593" s="10" t="s">
        <v>3654</v>
      </c>
      <c r="E3593" s="20">
        <v>2.0</v>
      </c>
      <c r="F3593" s="19">
        <v>2.0</v>
      </c>
      <c r="G3593" s="19">
        <v>2.0</v>
      </c>
      <c r="H3593" s="3">
        <v>2.0</v>
      </c>
    </row>
    <row r="3594">
      <c r="C3594" s="24" t="s">
        <v>2348</v>
      </c>
      <c r="D3594" s="5" t="s">
        <v>3655</v>
      </c>
      <c r="E3594" s="20">
        <v>1.0</v>
      </c>
      <c r="F3594" s="19">
        <v>1.0</v>
      </c>
      <c r="G3594" s="19">
        <v>1.0</v>
      </c>
      <c r="H3594" s="3">
        <v>1.0</v>
      </c>
    </row>
    <row r="3595">
      <c r="C3595" s="24" t="s">
        <v>2350</v>
      </c>
      <c r="D3595" s="5" t="s">
        <v>3656</v>
      </c>
      <c r="E3595" s="20">
        <v>1.0</v>
      </c>
      <c r="F3595" s="19">
        <v>1.0</v>
      </c>
      <c r="G3595" s="19">
        <v>1.0</v>
      </c>
      <c r="H3595" s="3">
        <v>1.0</v>
      </c>
    </row>
    <row r="3596">
      <c r="C3596" s="24" t="s">
        <v>2352</v>
      </c>
      <c r="D3596" s="5" t="s">
        <v>3657</v>
      </c>
      <c r="E3596" s="20">
        <v>1.0</v>
      </c>
      <c r="F3596" s="19">
        <v>1.0</v>
      </c>
      <c r="G3596" s="19">
        <v>1.0</v>
      </c>
      <c r="H3596" s="3">
        <v>1.0</v>
      </c>
    </row>
    <row r="3597">
      <c r="C3597" s="24" t="s">
        <v>2354</v>
      </c>
      <c r="D3597" s="5" t="s">
        <v>3658</v>
      </c>
      <c r="E3597" s="20">
        <v>2.0</v>
      </c>
      <c r="F3597" s="19">
        <v>2.0</v>
      </c>
      <c r="G3597" s="19">
        <v>2.0</v>
      </c>
      <c r="H3597" s="3">
        <v>2.0</v>
      </c>
    </row>
    <row r="3598">
      <c r="C3598" s="24" t="s">
        <v>2356</v>
      </c>
      <c r="D3598" s="5" t="s">
        <v>3659</v>
      </c>
      <c r="E3598" s="20">
        <v>1.0</v>
      </c>
      <c r="F3598" s="19">
        <v>1.0</v>
      </c>
      <c r="G3598" s="19">
        <v>1.0</v>
      </c>
      <c r="H3598" s="3">
        <v>1.0</v>
      </c>
    </row>
    <row r="3599">
      <c r="C3599" s="24" t="s">
        <v>2358</v>
      </c>
      <c r="D3599" s="5" t="s">
        <v>3660</v>
      </c>
      <c r="E3599" s="20">
        <v>1.0</v>
      </c>
      <c r="F3599" s="19">
        <v>1.0</v>
      </c>
      <c r="G3599" s="19">
        <v>1.0</v>
      </c>
      <c r="H3599" s="3">
        <v>1.0</v>
      </c>
    </row>
    <row r="3600">
      <c r="C3600" s="24" t="s">
        <v>2360</v>
      </c>
      <c r="D3600" s="5" t="s">
        <v>3661</v>
      </c>
      <c r="E3600" s="20">
        <v>1.0</v>
      </c>
      <c r="F3600" s="19">
        <v>1.0</v>
      </c>
      <c r="G3600" s="19">
        <v>1.0</v>
      </c>
      <c r="H3600" s="3">
        <v>1.0</v>
      </c>
    </row>
    <row r="3601">
      <c r="C3601" s="24" t="s">
        <v>2362</v>
      </c>
      <c r="D3601" s="5" t="s">
        <v>3662</v>
      </c>
      <c r="E3601" s="20">
        <v>2.0</v>
      </c>
      <c r="F3601" s="19">
        <v>2.0</v>
      </c>
      <c r="G3601" s="19">
        <v>2.0</v>
      </c>
      <c r="H3601" s="3">
        <v>2.0</v>
      </c>
    </row>
    <row r="3602">
      <c r="C3602" s="24" t="s">
        <v>2364</v>
      </c>
      <c r="D3602" s="5" t="s">
        <v>3663</v>
      </c>
      <c r="E3602" s="20">
        <v>1.0</v>
      </c>
      <c r="F3602" s="19">
        <v>1.0</v>
      </c>
      <c r="G3602" s="19">
        <v>1.0</v>
      </c>
      <c r="H3602" s="3">
        <v>1.0</v>
      </c>
    </row>
    <row r="3603">
      <c r="C3603" s="24" t="s">
        <v>2366</v>
      </c>
      <c r="D3603" s="5" t="s">
        <v>3664</v>
      </c>
      <c r="E3603" s="20">
        <v>2.0</v>
      </c>
      <c r="F3603" s="19">
        <v>2.0</v>
      </c>
      <c r="G3603" s="19">
        <v>2.0</v>
      </c>
      <c r="H3603" s="3">
        <v>2.0</v>
      </c>
    </row>
    <row r="3604">
      <c r="C3604" s="24" t="s">
        <v>2368</v>
      </c>
      <c r="D3604" s="5" t="s">
        <v>3665</v>
      </c>
      <c r="E3604" s="20">
        <v>1.0</v>
      </c>
      <c r="F3604" s="19">
        <v>1.0</v>
      </c>
      <c r="G3604" s="19">
        <v>1.0</v>
      </c>
      <c r="H3604" s="3">
        <v>1.0</v>
      </c>
    </row>
    <row r="3605">
      <c r="C3605" s="24" t="s">
        <v>2370</v>
      </c>
      <c r="D3605" s="5" t="s">
        <v>3666</v>
      </c>
      <c r="E3605" s="20">
        <v>2.0</v>
      </c>
      <c r="F3605" s="19">
        <v>2.0</v>
      </c>
      <c r="G3605" s="19">
        <v>2.0</v>
      </c>
      <c r="H3605" s="3">
        <v>2.0</v>
      </c>
    </row>
    <row r="3606">
      <c r="C3606" s="24" t="s">
        <v>2372</v>
      </c>
      <c r="D3606" s="5" t="s">
        <v>3667</v>
      </c>
      <c r="E3606" s="20">
        <v>0.0</v>
      </c>
      <c r="F3606" s="19">
        <v>0.0</v>
      </c>
      <c r="G3606" s="19">
        <v>0.0</v>
      </c>
      <c r="H3606" s="3">
        <v>0.0</v>
      </c>
    </row>
    <row r="3607">
      <c r="C3607" s="24" t="s">
        <v>2374</v>
      </c>
      <c r="D3607" s="5" t="s">
        <v>3668</v>
      </c>
      <c r="E3607" s="20">
        <v>1.0</v>
      </c>
      <c r="F3607" s="19">
        <v>1.0</v>
      </c>
      <c r="G3607" s="19">
        <v>1.0</v>
      </c>
      <c r="H3607" s="3">
        <v>1.0</v>
      </c>
    </row>
    <row r="3608">
      <c r="C3608" s="24" t="s">
        <v>2376</v>
      </c>
      <c r="D3608" s="5" t="s">
        <v>3669</v>
      </c>
      <c r="E3608" s="20">
        <v>1.0</v>
      </c>
      <c r="F3608" s="19">
        <v>1.0</v>
      </c>
      <c r="G3608" s="19">
        <v>1.0</v>
      </c>
      <c r="H3608" s="3">
        <v>1.0</v>
      </c>
    </row>
    <row r="3609">
      <c r="C3609" s="24" t="s">
        <v>2492</v>
      </c>
      <c r="D3609" s="5" t="s">
        <v>3670</v>
      </c>
      <c r="E3609" s="20">
        <v>0.0</v>
      </c>
      <c r="F3609" s="19">
        <v>0.0</v>
      </c>
      <c r="G3609" s="19">
        <v>0.0</v>
      </c>
      <c r="H3609" s="3">
        <v>0.0</v>
      </c>
    </row>
    <row r="3610">
      <c r="C3610" s="24" t="s">
        <v>2494</v>
      </c>
      <c r="D3610" s="5" t="s">
        <v>3671</v>
      </c>
      <c r="E3610" s="20">
        <v>1.0</v>
      </c>
      <c r="F3610" s="16">
        <v>2.0</v>
      </c>
      <c r="G3610" s="19">
        <v>1.0</v>
      </c>
      <c r="H3610" s="3">
        <v>1.0</v>
      </c>
    </row>
    <row r="3611">
      <c r="C3611" s="24" t="s">
        <v>2496</v>
      </c>
      <c r="D3611" s="5" t="s">
        <v>3672</v>
      </c>
      <c r="E3611" s="20">
        <v>0.0</v>
      </c>
      <c r="F3611" s="19">
        <v>0.0</v>
      </c>
      <c r="G3611" s="19">
        <v>0.0</v>
      </c>
      <c r="H3611" s="3">
        <v>0.0</v>
      </c>
    </row>
    <row r="3612">
      <c r="C3612" s="24" t="s">
        <v>2498</v>
      </c>
      <c r="D3612" s="5" t="s">
        <v>3673</v>
      </c>
      <c r="E3612" s="20">
        <v>0.0</v>
      </c>
      <c r="F3612" s="19">
        <v>0.0</v>
      </c>
      <c r="G3612" s="19">
        <v>0.0</v>
      </c>
      <c r="H3612" s="3">
        <v>0.0</v>
      </c>
    </row>
    <row r="3613">
      <c r="B3613" s="3" t="s">
        <v>106</v>
      </c>
      <c r="C3613" s="24" t="s">
        <v>2282</v>
      </c>
      <c r="D3613" s="5" t="s">
        <v>3674</v>
      </c>
      <c r="E3613" s="20">
        <v>1.0</v>
      </c>
      <c r="F3613" s="19">
        <v>1.0</v>
      </c>
      <c r="G3613" s="19">
        <v>1.0</v>
      </c>
      <c r="H3613" s="3">
        <v>1.0</v>
      </c>
    </row>
    <row r="3614">
      <c r="C3614" s="24" t="s">
        <v>2284</v>
      </c>
      <c r="D3614" s="5" t="s">
        <v>3675</v>
      </c>
      <c r="E3614" s="20">
        <v>1.0</v>
      </c>
      <c r="F3614" s="19">
        <v>1.0</v>
      </c>
      <c r="G3614" s="19">
        <v>1.0</v>
      </c>
      <c r="H3614" s="3">
        <v>1.0</v>
      </c>
    </row>
    <row r="3615">
      <c r="C3615" s="24" t="s">
        <v>2286</v>
      </c>
      <c r="D3615" s="5" t="s">
        <v>3676</v>
      </c>
      <c r="E3615" s="20">
        <v>1.0</v>
      </c>
      <c r="F3615" s="19">
        <v>1.0</v>
      </c>
      <c r="G3615" s="19">
        <v>1.0</v>
      </c>
      <c r="H3615" s="3">
        <v>1.0</v>
      </c>
    </row>
    <row r="3616">
      <c r="C3616" s="24" t="s">
        <v>2288</v>
      </c>
      <c r="D3616" s="10" t="s">
        <v>3677</v>
      </c>
      <c r="E3616" s="20">
        <v>1.0</v>
      </c>
      <c r="F3616" s="19">
        <v>1.0</v>
      </c>
      <c r="G3616" s="19">
        <v>1.0</v>
      </c>
      <c r="H3616" s="3">
        <v>1.0</v>
      </c>
    </row>
    <row r="3617">
      <c r="C3617" s="24" t="s">
        <v>2290</v>
      </c>
      <c r="D3617" s="5" t="s">
        <v>3678</v>
      </c>
      <c r="E3617" s="20">
        <v>1.0</v>
      </c>
      <c r="F3617" s="19">
        <v>1.0</v>
      </c>
      <c r="G3617" s="19">
        <v>1.0</v>
      </c>
      <c r="H3617" s="3">
        <v>1.0</v>
      </c>
    </row>
    <row r="3618">
      <c r="C3618" s="24" t="s">
        <v>2292</v>
      </c>
      <c r="D3618" s="5" t="s">
        <v>3679</v>
      </c>
      <c r="E3618" s="20">
        <v>1.0</v>
      </c>
      <c r="F3618" s="19">
        <v>1.0</v>
      </c>
      <c r="G3618" s="16">
        <v>0.0</v>
      </c>
      <c r="H3618" s="3">
        <v>1.0</v>
      </c>
    </row>
    <row r="3619">
      <c r="C3619" s="24" t="s">
        <v>2294</v>
      </c>
      <c r="D3619" s="5" t="s">
        <v>3680</v>
      </c>
      <c r="E3619" s="20">
        <v>0.0</v>
      </c>
      <c r="F3619" s="19">
        <v>0.0</v>
      </c>
      <c r="G3619" s="19">
        <v>0.0</v>
      </c>
      <c r="H3619" s="3">
        <v>0.0</v>
      </c>
    </row>
    <row r="3620">
      <c r="C3620" s="24" t="s">
        <v>2296</v>
      </c>
      <c r="D3620" s="10" t="s">
        <v>3681</v>
      </c>
      <c r="E3620" s="23">
        <v>1.0</v>
      </c>
      <c r="F3620" s="19">
        <v>0.0</v>
      </c>
      <c r="G3620" s="19">
        <v>0.0</v>
      </c>
      <c r="H3620" s="3">
        <v>0.0</v>
      </c>
    </row>
    <row r="3621">
      <c r="C3621" s="24" t="s">
        <v>2298</v>
      </c>
      <c r="D3621" s="10" t="s">
        <v>3682</v>
      </c>
      <c r="E3621" s="20">
        <v>1.0</v>
      </c>
      <c r="F3621" s="19">
        <v>1.0</v>
      </c>
      <c r="G3621" s="19">
        <v>1.0</v>
      </c>
      <c r="H3621" s="3">
        <v>1.0</v>
      </c>
    </row>
    <row r="3622">
      <c r="C3622" s="24" t="s">
        <v>2300</v>
      </c>
      <c r="D3622" s="5" t="s">
        <v>3683</v>
      </c>
      <c r="E3622" s="20">
        <v>1.0</v>
      </c>
      <c r="F3622" s="19">
        <v>1.0</v>
      </c>
      <c r="G3622" s="19">
        <v>1.0</v>
      </c>
      <c r="H3622" s="3">
        <v>1.0</v>
      </c>
    </row>
    <row r="3623">
      <c r="C3623" s="24" t="s">
        <v>2302</v>
      </c>
      <c r="D3623" s="5" t="s">
        <v>3684</v>
      </c>
      <c r="E3623" s="20">
        <v>1.0</v>
      </c>
      <c r="F3623" s="19">
        <v>1.0</v>
      </c>
      <c r="G3623" s="19">
        <v>1.0</v>
      </c>
      <c r="H3623" s="3">
        <v>1.0</v>
      </c>
    </row>
    <row r="3624">
      <c r="C3624" s="24" t="s">
        <v>2304</v>
      </c>
      <c r="D3624" s="5" t="s">
        <v>3685</v>
      </c>
      <c r="E3624" s="20">
        <v>1.0</v>
      </c>
      <c r="F3624" s="19">
        <v>1.0</v>
      </c>
      <c r="G3624" s="19">
        <v>1.0</v>
      </c>
      <c r="H3624" s="3">
        <v>1.0</v>
      </c>
    </row>
    <row r="3625">
      <c r="C3625" s="24" t="s">
        <v>2306</v>
      </c>
      <c r="D3625" s="10" t="s">
        <v>3686</v>
      </c>
      <c r="E3625" s="20">
        <v>1.0</v>
      </c>
      <c r="F3625" s="19">
        <v>1.0</v>
      </c>
      <c r="G3625" s="19">
        <v>1.0</v>
      </c>
      <c r="H3625" s="3">
        <v>1.0</v>
      </c>
    </row>
    <row r="3626">
      <c r="C3626" s="24" t="s">
        <v>2308</v>
      </c>
      <c r="D3626" s="5" t="s">
        <v>3687</v>
      </c>
      <c r="E3626" s="20">
        <v>1.0</v>
      </c>
      <c r="F3626" s="19">
        <v>1.0</v>
      </c>
      <c r="G3626" s="19">
        <v>1.0</v>
      </c>
      <c r="H3626" s="3">
        <v>1.0</v>
      </c>
    </row>
    <row r="3627">
      <c r="C3627" s="24" t="s">
        <v>2310</v>
      </c>
      <c r="D3627" s="5" t="s">
        <v>3688</v>
      </c>
      <c r="E3627" s="20">
        <v>1.0</v>
      </c>
      <c r="F3627" s="19">
        <v>1.0</v>
      </c>
      <c r="G3627" s="19">
        <v>1.0</v>
      </c>
      <c r="H3627" s="3">
        <v>1.0</v>
      </c>
    </row>
    <row r="3628">
      <c r="A3628" s="3">
        <v>27.0</v>
      </c>
      <c r="B3628" s="3" t="s">
        <v>8</v>
      </c>
      <c r="C3628" s="24" t="s">
        <v>2282</v>
      </c>
      <c r="D3628" s="5" t="s">
        <v>3689</v>
      </c>
      <c r="E3628" s="20">
        <v>2.0</v>
      </c>
      <c r="F3628" s="19">
        <v>2.0</v>
      </c>
      <c r="G3628" s="19">
        <v>2.0</v>
      </c>
      <c r="H3628" s="3">
        <v>2.0</v>
      </c>
    </row>
    <row r="3629">
      <c r="C3629" s="24" t="s">
        <v>2284</v>
      </c>
      <c r="D3629" s="5" t="s">
        <v>3690</v>
      </c>
      <c r="E3629" s="20">
        <v>2.0</v>
      </c>
      <c r="F3629" s="19">
        <v>2.0</v>
      </c>
      <c r="G3629" s="19">
        <v>2.0</v>
      </c>
      <c r="H3629" s="3">
        <v>2.0</v>
      </c>
    </row>
    <row r="3630">
      <c r="C3630" s="24" t="s">
        <v>2286</v>
      </c>
      <c r="D3630" s="5" t="s">
        <v>3691</v>
      </c>
      <c r="E3630" s="20">
        <v>1.0</v>
      </c>
      <c r="F3630" s="19">
        <v>1.0</v>
      </c>
      <c r="G3630" s="19">
        <v>1.0</v>
      </c>
      <c r="H3630" s="3">
        <v>1.0</v>
      </c>
    </row>
    <row r="3631">
      <c r="C3631" s="24" t="s">
        <v>2288</v>
      </c>
      <c r="D3631" s="5" t="s">
        <v>3692</v>
      </c>
      <c r="E3631" s="20">
        <v>1.0</v>
      </c>
      <c r="F3631" s="19">
        <v>1.0</v>
      </c>
      <c r="G3631" s="19">
        <v>1.0</v>
      </c>
      <c r="H3631" s="3">
        <v>1.0</v>
      </c>
    </row>
    <row r="3632">
      <c r="C3632" s="24" t="s">
        <v>2290</v>
      </c>
      <c r="D3632" s="5" t="s">
        <v>3693</v>
      </c>
      <c r="E3632" s="20">
        <v>0.0</v>
      </c>
      <c r="F3632" s="19">
        <v>0.0</v>
      </c>
      <c r="G3632" s="19">
        <v>0.0</v>
      </c>
      <c r="H3632" s="3">
        <v>0.0</v>
      </c>
    </row>
    <row r="3633">
      <c r="C3633" s="24" t="s">
        <v>2292</v>
      </c>
      <c r="D3633" s="5" t="s">
        <v>3694</v>
      </c>
      <c r="E3633" s="20">
        <v>0.0</v>
      </c>
      <c r="F3633" s="19">
        <v>0.0</v>
      </c>
      <c r="G3633" s="19">
        <v>0.0</v>
      </c>
      <c r="H3633" s="3">
        <v>0.0</v>
      </c>
    </row>
    <row r="3634">
      <c r="C3634" s="24" t="s">
        <v>2294</v>
      </c>
      <c r="D3634" s="5" t="s">
        <v>3695</v>
      </c>
      <c r="E3634" s="20">
        <v>0.0</v>
      </c>
      <c r="F3634" s="19">
        <v>0.0</v>
      </c>
      <c r="G3634" s="19">
        <v>0.0</v>
      </c>
      <c r="H3634" s="3">
        <v>0.0</v>
      </c>
    </row>
    <row r="3635">
      <c r="C3635" s="24" t="s">
        <v>2296</v>
      </c>
      <c r="D3635" s="5" t="s">
        <v>3696</v>
      </c>
      <c r="E3635" s="20">
        <v>1.0</v>
      </c>
      <c r="F3635" s="19">
        <v>1.0</v>
      </c>
      <c r="G3635" s="19">
        <v>1.0</v>
      </c>
      <c r="H3635" s="3">
        <v>1.0</v>
      </c>
    </row>
    <row r="3636">
      <c r="C3636" s="24" t="s">
        <v>2298</v>
      </c>
      <c r="D3636" s="5" t="s">
        <v>3697</v>
      </c>
      <c r="E3636" s="20">
        <v>1.0</v>
      </c>
      <c r="F3636" s="16">
        <v>2.0</v>
      </c>
      <c r="G3636" s="19">
        <v>1.0</v>
      </c>
      <c r="H3636" s="3">
        <v>1.0</v>
      </c>
    </row>
    <row r="3637">
      <c r="C3637" s="24" t="s">
        <v>2300</v>
      </c>
      <c r="D3637" s="5" t="s">
        <v>3698</v>
      </c>
      <c r="E3637" s="20">
        <v>0.0</v>
      </c>
      <c r="F3637" s="19">
        <v>0.0</v>
      </c>
      <c r="G3637" s="19">
        <v>0.0</v>
      </c>
      <c r="H3637" s="3">
        <v>0.0</v>
      </c>
    </row>
    <row r="3638">
      <c r="C3638" s="24" t="s">
        <v>2302</v>
      </c>
      <c r="D3638" s="5" t="s">
        <v>3699</v>
      </c>
      <c r="E3638" s="20">
        <v>1.0</v>
      </c>
      <c r="F3638" s="19">
        <v>1.0</v>
      </c>
      <c r="G3638" s="19">
        <v>1.0</v>
      </c>
      <c r="H3638" s="3">
        <v>1.0</v>
      </c>
    </row>
    <row r="3639">
      <c r="C3639" s="24" t="s">
        <v>2304</v>
      </c>
      <c r="D3639" s="5" t="s">
        <v>3700</v>
      </c>
      <c r="E3639" s="20">
        <v>0.0</v>
      </c>
      <c r="F3639" s="19">
        <v>0.0</v>
      </c>
      <c r="G3639" s="19">
        <v>0.0</v>
      </c>
      <c r="H3639" s="3">
        <v>0.0</v>
      </c>
    </row>
    <row r="3640">
      <c r="C3640" s="24" t="s">
        <v>2306</v>
      </c>
      <c r="D3640" s="5" t="s">
        <v>3701</v>
      </c>
      <c r="E3640" s="20">
        <v>0.0</v>
      </c>
      <c r="F3640" s="19">
        <v>0.0</v>
      </c>
      <c r="G3640" s="19">
        <v>0.0</v>
      </c>
      <c r="H3640" s="3">
        <v>0.0</v>
      </c>
    </row>
    <row r="3641">
      <c r="C3641" s="24" t="s">
        <v>2308</v>
      </c>
      <c r="D3641" s="5" t="s">
        <v>3702</v>
      </c>
      <c r="E3641" s="20">
        <v>1.0</v>
      </c>
      <c r="F3641" s="19">
        <v>1.0</v>
      </c>
      <c r="G3641" s="19">
        <v>1.0</v>
      </c>
      <c r="H3641" s="3">
        <v>1.0</v>
      </c>
    </row>
    <row r="3642">
      <c r="C3642" s="24" t="s">
        <v>2310</v>
      </c>
      <c r="D3642" s="5" t="s">
        <v>3703</v>
      </c>
      <c r="E3642" s="20">
        <v>1.0</v>
      </c>
      <c r="F3642" s="19">
        <v>1.0</v>
      </c>
      <c r="G3642" s="19">
        <v>1.0</v>
      </c>
      <c r="H3642" s="3">
        <v>1.0</v>
      </c>
    </row>
    <row r="3643">
      <c r="C3643" s="24" t="s">
        <v>2312</v>
      </c>
      <c r="D3643" s="5" t="s">
        <v>3704</v>
      </c>
      <c r="E3643" s="20">
        <v>1.0</v>
      </c>
      <c r="F3643" s="19">
        <v>1.0</v>
      </c>
      <c r="G3643" s="19">
        <v>1.0</v>
      </c>
      <c r="H3643" s="3">
        <v>1.0</v>
      </c>
    </row>
    <row r="3644">
      <c r="C3644" s="24" t="s">
        <v>2314</v>
      </c>
      <c r="D3644" s="5" t="s">
        <v>3705</v>
      </c>
      <c r="E3644" s="20">
        <v>1.0</v>
      </c>
      <c r="F3644" s="19">
        <v>1.0</v>
      </c>
      <c r="G3644" s="19">
        <v>1.0</v>
      </c>
      <c r="H3644" s="3">
        <v>1.0</v>
      </c>
    </row>
    <row r="3645">
      <c r="C3645" s="24" t="s">
        <v>2316</v>
      </c>
      <c r="D3645" s="5" t="s">
        <v>3706</v>
      </c>
      <c r="E3645" s="20">
        <v>1.0</v>
      </c>
      <c r="F3645" s="19">
        <v>1.0</v>
      </c>
      <c r="G3645" s="19">
        <v>1.0</v>
      </c>
      <c r="H3645" s="3">
        <v>1.0</v>
      </c>
    </row>
    <row r="3646">
      <c r="C3646" s="24" t="s">
        <v>2318</v>
      </c>
      <c r="D3646" s="5" t="s">
        <v>3707</v>
      </c>
      <c r="E3646" s="20">
        <v>0.0</v>
      </c>
      <c r="F3646" s="19">
        <v>0.0</v>
      </c>
      <c r="G3646" s="19">
        <v>0.0</v>
      </c>
      <c r="H3646" s="3">
        <v>0.0</v>
      </c>
    </row>
    <row r="3647">
      <c r="C3647" s="24" t="s">
        <v>2320</v>
      </c>
      <c r="D3647" s="5" t="s">
        <v>3708</v>
      </c>
      <c r="E3647" s="20">
        <v>0.0</v>
      </c>
      <c r="F3647" s="19">
        <v>0.0</v>
      </c>
      <c r="G3647" s="19">
        <v>0.0</v>
      </c>
      <c r="H3647" s="3">
        <v>0.0</v>
      </c>
    </row>
    <row r="3648">
      <c r="C3648" s="24" t="s">
        <v>2322</v>
      </c>
      <c r="D3648" s="5" t="s">
        <v>3709</v>
      </c>
      <c r="E3648" s="20">
        <v>0.0</v>
      </c>
      <c r="F3648" s="19">
        <v>0.0</v>
      </c>
      <c r="G3648" s="19">
        <v>0.0</v>
      </c>
      <c r="H3648" s="3">
        <v>0.0</v>
      </c>
    </row>
    <row r="3649">
      <c r="C3649" s="24" t="s">
        <v>2324</v>
      </c>
      <c r="D3649" s="5" t="s">
        <v>3710</v>
      </c>
      <c r="E3649" s="20">
        <v>0.0</v>
      </c>
      <c r="F3649" s="19">
        <v>0.0</v>
      </c>
      <c r="G3649" s="19">
        <v>0.0</v>
      </c>
      <c r="H3649" s="3">
        <v>0.0</v>
      </c>
    </row>
    <row r="3650">
      <c r="C3650" s="24" t="s">
        <v>2326</v>
      </c>
      <c r="D3650" s="5" t="s">
        <v>3711</v>
      </c>
      <c r="E3650" s="20">
        <v>2.0</v>
      </c>
      <c r="F3650" s="19">
        <v>2.0</v>
      </c>
      <c r="G3650" s="19">
        <v>2.0</v>
      </c>
      <c r="H3650" s="3">
        <v>2.0</v>
      </c>
    </row>
    <row r="3651">
      <c r="C3651" s="24" t="s">
        <v>2328</v>
      </c>
      <c r="D3651" s="5" t="s">
        <v>3712</v>
      </c>
      <c r="E3651" s="20">
        <v>1.0</v>
      </c>
      <c r="F3651" s="19">
        <v>1.0</v>
      </c>
      <c r="G3651" s="19">
        <v>1.0</v>
      </c>
      <c r="H3651" s="3">
        <v>1.0</v>
      </c>
    </row>
    <row r="3652">
      <c r="C3652" s="24" t="s">
        <v>2330</v>
      </c>
      <c r="D3652" s="5" t="s">
        <v>3713</v>
      </c>
      <c r="E3652" s="20">
        <v>2.0</v>
      </c>
      <c r="F3652" s="19">
        <v>2.0</v>
      </c>
      <c r="G3652" s="19">
        <v>2.0</v>
      </c>
      <c r="H3652" s="3">
        <v>2.0</v>
      </c>
    </row>
    <row r="3653">
      <c r="C3653" s="24" t="s">
        <v>2332</v>
      </c>
      <c r="D3653" s="5" t="s">
        <v>3714</v>
      </c>
      <c r="E3653" s="20">
        <v>1.0</v>
      </c>
      <c r="F3653" s="19">
        <v>1.0</v>
      </c>
      <c r="G3653" s="19">
        <v>1.0</v>
      </c>
      <c r="H3653" s="3">
        <v>1.0</v>
      </c>
    </row>
    <row r="3654">
      <c r="C3654" s="24" t="s">
        <v>2334</v>
      </c>
      <c r="D3654" s="5" t="s">
        <v>3715</v>
      </c>
      <c r="E3654" s="20">
        <v>1.0</v>
      </c>
      <c r="F3654" s="19">
        <v>1.0</v>
      </c>
      <c r="G3654" s="19">
        <v>1.0</v>
      </c>
      <c r="H3654" s="3">
        <v>1.0</v>
      </c>
    </row>
    <row r="3655">
      <c r="C3655" s="24" t="s">
        <v>2336</v>
      </c>
      <c r="D3655" s="5" t="s">
        <v>3716</v>
      </c>
      <c r="E3655" s="20">
        <v>1.0</v>
      </c>
      <c r="F3655" s="19">
        <v>1.0</v>
      </c>
      <c r="G3655" s="19">
        <v>1.0</v>
      </c>
      <c r="H3655" s="3">
        <v>1.0</v>
      </c>
    </row>
    <row r="3656">
      <c r="C3656" s="24" t="s">
        <v>2338</v>
      </c>
      <c r="D3656" s="5" t="s">
        <v>3717</v>
      </c>
      <c r="E3656" s="20">
        <v>0.0</v>
      </c>
      <c r="F3656" s="19">
        <v>0.0</v>
      </c>
      <c r="G3656" s="19">
        <v>0.0</v>
      </c>
      <c r="H3656" s="3">
        <v>0.0</v>
      </c>
    </row>
    <row r="3657">
      <c r="C3657" s="24" t="s">
        <v>2340</v>
      </c>
      <c r="D3657" s="5" t="s">
        <v>3718</v>
      </c>
      <c r="E3657" s="23">
        <v>1.0</v>
      </c>
      <c r="F3657" s="19">
        <v>0.0</v>
      </c>
      <c r="G3657" s="19">
        <v>0.0</v>
      </c>
      <c r="H3657" s="3">
        <v>0.0</v>
      </c>
    </row>
    <row r="3658">
      <c r="C3658" s="24" t="s">
        <v>2342</v>
      </c>
      <c r="D3658" s="5" t="s">
        <v>3719</v>
      </c>
      <c r="E3658" s="20">
        <v>1.0</v>
      </c>
      <c r="F3658" s="19">
        <v>1.0</v>
      </c>
      <c r="G3658" s="19">
        <v>1.0</v>
      </c>
      <c r="H3658" s="3">
        <v>1.0</v>
      </c>
    </row>
    <row r="3659">
      <c r="C3659" s="24" t="s">
        <v>2344</v>
      </c>
      <c r="D3659" s="5" t="s">
        <v>3720</v>
      </c>
      <c r="E3659" s="20">
        <v>1.0</v>
      </c>
      <c r="F3659" s="19">
        <v>1.0</v>
      </c>
      <c r="G3659" s="19">
        <v>1.0</v>
      </c>
      <c r="H3659" s="3">
        <v>1.0</v>
      </c>
    </row>
    <row r="3660">
      <c r="C3660" s="24" t="s">
        <v>2346</v>
      </c>
      <c r="D3660" s="5" t="s">
        <v>3721</v>
      </c>
      <c r="E3660" s="20">
        <v>0.0</v>
      </c>
      <c r="F3660" s="19">
        <v>0.0</v>
      </c>
      <c r="G3660" s="19">
        <v>0.0</v>
      </c>
      <c r="H3660" s="3">
        <v>0.0</v>
      </c>
    </row>
    <row r="3661">
      <c r="C3661" s="24" t="s">
        <v>2348</v>
      </c>
      <c r="D3661" s="5" t="s">
        <v>3722</v>
      </c>
      <c r="E3661" s="20">
        <v>1.0</v>
      </c>
      <c r="F3661" s="19">
        <v>1.0</v>
      </c>
      <c r="G3661" s="19">
        <v>1.0</v>
      </c>
      <c r="H3661" s="3">
        <v>1.0</v>
      </c>
    </row>
    <row r="3662">
      <c r="B3662" s="3" t="s">
        <v>30</v>
      </c>
      <c r="C3662" s="24" t="s">
        <v>2282</v>
      </c>
      <c r="D3662" s="5" t="s">
        <v>3723</v>
      </c>
      <c r="E3662" s="23">
        <v>1.0</v>
      </c>
      <c r="F3662" s="19">
        <v>0.0</v>
      </c>
      <c r="G3662" s="19">
        <v>0.0</v>
      </c>
      <c r="H3662" s="3">
        <v>0.0</v>
      </c>
    </row>
    <row r="3663">
      <c r="C3663" s="24" t="s">
        <v>2284</v>
      </c>
      <c r="D3663" s="5" t="s">
        <v>3724</v>
      </c>
      <c r="E3663" s="20">
        <v>1.0</v>
      </c>
      <c r="F3663" s="19">
        <v>1.0</v>
      </c>
      <c r="G3663" s="19">
        <v>1.0</v>
      </c>
      <c r="H3663" s="3">
        <v>1.0</v>
      </c>
    </row>
    <row r="3664">
      <c r="C3664" s="24" t="s">
        <v>2286</v>
      </c>
      <c r="D3664" s="5" t="s">
        <v>3725</v>
      </c>
      <c r="E3664" s="20">
        <v>1.0</v>
      </c>
      <c r="F3664" s="19">
        <v>1.0</v>
      </c>
      <c r="G3664" s="19">
        <v>1.0</v>
      </c>
      <c r="H3664" s="3">
        <v>1.0</v>
      </c>
    </row>
    <row r="3665">
      <c r="C3665" s="24" t="s">
        <v>2288</v>
      </c>
      <c r="D3665" s="5" t="s">
        <v>3726</v>
      </c>
      <c r="E3665" s="20">
        <v>1.0</v>
      </c>
      <c r="F3665" s="19">
        <v>1.0</v>
      </c>
      <c r="G3665" s="19">
        <v>1.0</v>
      </c>
      <c r="H3665" s="3">
        <v>1.0</v>
      </c>
    </row>
    <row r="3666">
      <c r="C3666" s="24" t="s">
        <v>2290</v>
      </c>
      <c r="D3666" s="5" t="s">
        <v>3727</v>
      </c>
      <c r="E3666" s="20">
        <v>1.0</v>
      </c>
      <c r="F3666" s="16">
        <v>0.0</v>
      </c>
      <c r="G3666" s="19">
        <v>1.0</v>
      </c>
      <c r="H3666" s="3">
        <v>1.0</v>
      </c>
    </row>
    <row r="3667">
      <c r="C3667" s="24" t="s">
        <v>2292</v>
      </c>
      <c r="D3667" s="5" t="s">
        <v>3728</v>
      </c>
      <c r="E3667" s="23">
        <v>1.0</v>
      </c>
      <c r="F3667" s="19">
        <v>0.0</v>
      </c>
      <c r="G3667" s="19">
        <v>0.0</v>
      </c>
      <c r="H3667" s="3">
        <v>0.0</v>
      </c>
    </row>
    <row r="3668">
      <c r="C3668" s="24" t="s">
        <v>2294</v>
      </c>
      <c r="D3668" s="5" t="s">
        <v>3729</v>
      </c>
      <c r="E3668" s="20">
        <v>1.0</v>
      </c>
      <c r="F3668" s="16">
        <v>0.0</v>
      </c>
      <c r="G3668" s="19">
        <v>1.0</v>
      </c>
      <c r="H3668" s="3">
        <v>1.0</v>
      </c>
    </row>
    <row r="3669">
      <c r="C3669" s="24" t="s">
        <v>2296</v>
      </c>
      <c r="D3669" s="5" t="s">
        <v>3730</v>
      </c>
      <c r="E3669" s="23">
        <v>1.0</v>
      </c>
      <c r="F3669" s="19">
        <v>0.0</v>
      </c>
      <c r="G3669" s="19">
        <v>0.0</v>
      </c>
      <c r="H3669" s="3">
        <v>0.0</v>
      </c>
    </row>
    <row r="3670">
      <c r="C3670" s="24" t="s">
        <v>2298</v>
      </c>
      <c r="D3670" s="5" t="s">
        <v>3731</v>
      </c>
      <c r="E3670" s="20">
        <v>1.0</v>
      </c>
      <c r="F3670" s="16">
        <v>0.0</v>
      </c>
      <c r="G3670" s="19">
        <v>1.0</v>
      </c>
      <c r="H3670" s="3">
        <v>1.0</v>
      </c>
    </row>
    <row r="3671">
      <c r="C3671" s="24" t="s">
        <v>2300</v>
      </c>
      <c r="D3671" s="5" t="s">
        <v>3732</v>
      </c>
      <c r="E3671" s="20">
        <v>1.0</v>
      </c>
      <c r="F3671" s="16">
        <v>0.0</v>
      </c>
      <c r="G3671" s="19">
        <v>1.0</v>
      </c>
      <c r="H3671" s="3">
        <v>1.0</v>
      </c>
    </row>
    <row r="3672">
      <c r="C3672" s="24" t="s">
        <v>2302</v>
      </c>
      <c r="D3672" s="5" t="s">
        <v>3733</v>
      </c>
      <c r="E3672" s="20">
        <v>1.0</v>
      </c>
      <c r="F3672" s="16">
        <v>0.0</v>
      </c>
      <c r="G3672" s="19">
        <v>1.0</v>
      </c>
      <c r="H3672" s="3">
        <v>1.0</v>
      </c>
    </row>
    <row r="3673">
      <c r="C3673" s="24" t="s">
        <v>2304</v>
      </c>
      <c r="D3673" s="5" t="s">
        <v>3734</v>
      </c>
      <c r="E3673" s="20">
        <v>1.0</v>
      </c>
      <c r="F3673" s="19">
        <v>1.0</v>
      </c>
      <c r="G3673" s="19">
        <v>1.0</v>
      </c>
      <c r="H3673" s="3">
        <v>1.0</v>
      </c>
    </row>
    <row r="3674">
      <c r="C3674" s="24" t="s">
        <v>2306</v>
      </c>
      <c r="D3674" s="5" t="s">
        <v>3735</v>
      </c>
      <c r="E3674" s="20">
        <v>1.0</v>
      </c>
      <c r="F3674" s="19">
        <v>1.0</v>
      </c>
      <c r="G3674" s="19">
        <v>1.0</v>
      </c>
      <c r="H3674" s="3">
        <v>1.0</v>
      </c>
    </row>
    <row r="3675">
      <c r="C3675" s="24" t="s">
        <v>2308</v>
      </c>
      <c r="D3675" s="5" t="s">
        <v>3736</v>
      </c>
      <c r="E3675" s="20">
        <v>1.0</v>
      </c>
      <c r="F3675" s="19">
        <v>1.0</v>
      </c>
      <c r="G3675" s="19">
        <v>1.0</v>
      </c>
      <c r="H3675" s="3">
        <v>1.0</v>
      </c>
    </row>
    <row r="3676">
      <c r="C3676" s="24" t="s">
        <v>2310</v>
      </c>
      <c r="D3676" s="5" t="s">
        <v>3737</v>
      </c>
      <c r="E3676" s="20">
        <v>1.0</v>
      </c>
      <c r="F3676" s="19">
        <v>1.0</v>
      </c>
      <c r="G3676" s="19">
        <v>1.0</v>
      </c>
      <c r="H3676" s="3">
        <v>1.0</v>
      </c>
    </row>
    <row r="3677">
      <c r="C3677" s="24" t="s">
        <v>2312</v>
      </c>
      <c r="D3677" s="5" t="s">
        <v>3738</v>
      </c>
      <c r="E3677" s="20">
        <v>1.0</v>
      </c>
      <c r="F3677" s="19">
        <v>1.0</v>
      </c>
      <c r="G3677" s="19">
        <v>1.0</v>
      </c>
      <c r="H3677" s="3">
        <v>1.0</v>
      </c>
    </row>
    <row r="3678">
      <c r="C3678" s="24" t="s">
        <v>2314</v>
      </c>
      <c r="D3678" s="5" t="s">
        <v>3739</v>
      </c>
      <c r="E3678" s="20">
        <v>1.0</v>
      </c>
      <c r="F3678" s="19">
        <v>1.0</v>
      </c>
      <c r="G3678" s="19">
        <v>1.0</v>
      </c>
      <c r="H3678" s="3">
        <v>1.0</v>
      </c>
    </row>
    <row r="3679">
      <c r="C3679" s="24" t="s">
        <v>2316</v>
      </c>
      <c r="D3679" s="5" t="s">
        <v>3740</v>
      </c>
      <c r="E3679" s="20">
        <v>2.0</v>
      </c>
      <c r="F3679" s="19">
        <v>2.0</v>
      </c>
      <c r="G3679" s="19">
        <v>2.0</v>
      </c>
      <c r="H3679" s="3">
        <v>2.0</v>
      </c>
    </row>
    <row r="3680">
      <c r="C3680" s="24" t="s">
        <v>2318</v>
      </c>
      <c r="D3680" s="5" t="s">
        <v>3741</v>
      </c>
      <c r="E3680" s="20">
        <v>1.0</v>
      </c>
      <c r="F3680" s="19">
        <v>1.0</v>
      </c>
      <c r="G3680" s="19">
        <v>1.0</v>
      </c>
      <c r="H3680" s="3">
        <v>1.0</v>
      </c>
    </row>
    <row r="3681">
      <c r="C3681" s="24" t="s">
        <v>2320</v>
      </c>
      <c r="D3681" s="5" t="s">
        <v>3742</v>
      </c>
      <c r="E3681" s="20">
        <v>1.0</v>
      </c>
      <c r="F3681" s="16">
        <v>0.0</v>
      </c>
      <c r="G3681" s="19">
        <v>1.0</v>
      </c>
      <c r="H3681" s="3">
        <v>1.0</v>
      </c>
    </row>
    <row r="3682">
      <c r="C3682" s="24" t="s">
        <v>2322</v>
      </c>
      <c r="D3682" s="5" t="s">
        <v>3743</v>
      </c>
      <c r="E3682" s="20">
        <v>1.0</v>
      </c>
      <c r="F3682" s="19">
        <v>1.0</v>
      </c>
      <c r="G3682" s="19">
        <v>1.0</v>
      </c>
      <c r="H3682" s="3">
        <v>1.0</v>
      </c>
    </row>
    <row r="3683">
      <c r="C3683" s="24" t="s">
        <v>2324</v>
      </c>
      <c r="D3683" s="5" t="s">
        <v>3744</v>
      </c>
      <c r="E3683" s="20">
        <v>0.0</v>
      </c>
      <c r="F3683" s="19">
        <v>0.0</v>
      </c>
      <c r="G3683" s="19">
        <v>0.0</v>
      </c>
      <c r="H3683" s="3">
        <v>0.0</v>
      </c>
    </row>
    <row r="3684">
      <c r="C3684" s="24" t="s">
        <v>2326</v>
      </c>
      <c r="D3684" s="5" t="s">
        <v>3745</v>
      </c>
      <c r="E3684" s="20">
        <v>0.0</v>
      </c>
      <c r="F3684" s="19">
        <v>0.0</v>
      </c>
      <c r="G3684" s="19">
        <v>0.0</v>
      </c>
      <c r="H3684" s="3">
        <v>0.0</v>
      </c>
    </row>
    <row r="3685">
      <c r="C3685" s="24" t="s">
        <v>2328</v>
      </c>
      <c r="D3685" s="5" t="s">
        <v>3746</v>
      </c>
      <c r="E3685" s="20">
        <v>0.0</v>
      </c>
      <c r="F3685" s="19">
        <v>0.0</v>
      </c>
      <c r="G3685" s="19">
        <v>0.0</v>
      </c>
      <c r="H3685" s="3">
        <v>0.0</v>
      </c>
    </row>
    <row r="3686">
      <c r="C3686" s="24" t="s">
        <v>2330</v>
      </c>
      <c r="D3686" s="5" t="s">
        <v>3747</v>
      </c>
      <c r="E3686" s="20">
        <v>0.0</v>
      </c>
      <c r="F3686" s="19">
        <v>0.0</v>
      </c>
      <c r="G3686" s="19">
        <v>0.0</v>
      </c>
      <c r="H3686" s="3">
        <v>0.0</v>
      </c>
    </row>
    <row r="3687">
      <c r="C3687" s="24" t="s">
        <v>2332</v>
      </c>
      <c r="D3687" s="5" t="s">
        <v>3748</v>
      </c>
      <c r="E3687" s="20">
        <v>2.0</v>
      </c>
      <c r="F3687" s="19">
        <v>2.0</v>
      </c>
      <c r="G3687" s="19">
        <v>2.0</v>
      </c>
      <c r="H3687" s="3">
        <v>2.0</v>
      </c>
    </row>
    <row r="3688">
      <c r="C3688" s="24" t="s">
        <v>2334</v>
      </c>
      <c r="D3688" s="5" t="s">
        <v>3749</v>
      </c>
      <c r="E3688" s="20">
        <v>1.0</v>
      </c>
      <c r="F3688" s="19">
        <v>1.0</v>
      </c>
      <c r="G3688" s="19">
        <v>1.0</v>
      </c>
      <c r="H3688" s="3">
        <v>1.0</v>
      </c>
    </row>
    <row r="3689">
      <c r="C3689" s="24" t="s">
        <v>2336</v>
      </c>
      <c r="D3689" s="5" t="s">
        <v>3750</v>
      </c>
      <c r="E3689" s="20">
        <v>1.0</v>
      </c>
      <c r="F3689" s="19">
        <v>1.0</v>
      </c>
      <c r="G3689" s="19">
        <v>1.0</v>
      </c>
      <c r="H3689" s="3">
        <v>1.0</v>
      </c>
    </row>
    <row r="3690">
      <c r="C3690" s="24" t="s">
        <v>2338</v>
      </c>
      <c r="D3690" s="5" t="s">
        <v>3751</v>
      </c>
      <c r="E3690" s="20">
        <v>1.0</v>
      </c>
      <c r="F3690" s="19">
        <v>1.0</v>
      </c>
      <c r="G3690" s="19">
        <v>1.0</v>
      </c>
      <c r="H3690" s="3">
        <v>1.0</v>
      </c>
    </row>
    <row r="3691">
      <c r="C3691" s="24" t="s">
        <v>2340</v>
      </c>
      <c r="D3691" s="5" t="s">
        <v>3752</v>
      </c>
      <c r="E3691" s="20">
        <v>0.0</v>
      </c>
      <c r="F3691" s="19">
        <v>0.0</v>
      </c>
      <c r="G3691" s="19">
        <v>0.0</v>
      </c>
      <c r="H3691" s="3">
        <v>0.0</v>
      </c>
    </row>
    <row r="3692">
      <c r="B3692" s="3" t="s">
        <v>77</v>
      </c>
      <c r="C3692" s="24" t="s">
        <v>2282</v>
      </c>
      <c r="D3692" s="5" t="s">
        <v>3753</v>
      </c>
      <c r="E3692" s="20">
        <v>1.0</v>
      </c>
      <c r="F3692" s="19">
        <v>1.0</v>
      </c>
      <c r="G3692" s="19">
        <v>1.0</v>
      </c>
      <c r="H3692" s="3">
        <v>1.0</v>
      </c>
    </row>
    <row r="3693">
      <c r="C3693" s="24" t="s">
        <v>2284</v>
      </c>
      <c r="D3693" s="5" t="s">
        <v>3754</v>
      </c>
      <c r="E3693" s="20">
        <v>1.0</v>
      </c>
      <c r="F3693" s="19">
        <v>1.0</v>
      </c>
      <c r="G3693" s="19">
        <v>1.0</v>
      </c>
      <c r="H3693" s="3">
        <v>1.0</v>
      </c>
    </row>
    <row r="3694">
      <c r="C3694" s="24" t="s">
        <v>2286</v>
      </c>
      <c r="D3694" s="5" t="s">
        <v>3755</v>
      </c>
      <c r="E3694" s="20">
        <v>1.0</v>
      </c>
      <c r="F3694" s="19">
        <v>1.0</v>
      </c>
      <c r="G3694" s="19">
        <v>1.0</v>
      </c>
      <c r="H3694" s="3">
        <v>1.0</v>
      </c>
    </row>
    <row r="3695">
      <c r="C3695" s="24" t="s">
        <v>2288</v>
      </c>
      <c r="D3695" s="5" t="s">
        <v>3756</v>
      </c>
      <c r="E3695" s="20">
        <v>1.0</v>
      </c>
      <c r="F3695" s="19">
        <v>1.0</v>
      </c>
      <c r="G3695" s="19">
        <v>1.0</v>
      </c>
      <c r="H3695" s="3">
        <v>1.0</v>
      </c>
    </row>
    <row r="3696">
      <c r="C3696" s="24" t="s">
        <v>2290</v>
      </c>
      <c r="D3696" s="5" t="s">
        <v>3757</v>
      </c>
      <c r="E3696" s="20">
        <v>1.0</v>
      </c>
      <c r="F3696" s="19">
        <v>1.0</v>
      </c>
      <c r="G3696" s="19">
        <v>1.0</v>
      </c>
      <c r="H3696" s="3">
        <v>1.0</v>
      </c>
    </row>
    <row r="3697">
      <c r="C3697" s="24" t="s">
        <v>2292</v>
      </c>
      <c r="D3697" s="5" t="s">
        <v>3758</v>
      </c>
      <c r="E3697" s="20">
        <v>0.0</v>
      </c>
      <c r="F3697" s="19">
        <v>0.0</v>
      </c>
      <c r="G3697" s="19">
        <v>0.0</v>
      </c>
      <c r="H3697" s="3">
        <v>0.0</v>
      </c>
    </row>
    <row r="3698">
      <c r="C3698" s="24" t="s">
        <v>2294</v>
      </c>
      <c r="D3698" s="5" t="s">
        <v>3759</v>
      </c>
      <c r="E3698" s="20">
        <v>0.0</v>
      </c>
      <c r="F3698" s="19">
        <v>0.0</v>
      </c>
      <c r="G3698" s="19">
        <v>0.0</v>
      </c>
      <c r="H3698" s="3">
        <v>0.0</v>
      </c>
    </row>
    <row r="3699">
      <c r="C3699" s="24" t="s">
        <v>2296</v>
      </c>
      <c r="D3699" s="5" t="s">
        <v>3760</v>
      </c>
      <c r="E3699" s="23">
        <v>1.0</v>
      </c>
      <c r="F3699" s="19">
        <v>0.0</v>
      </c>
      <c r="G3699" s="19">
        <v>0.0</v>
      </c>
      <c r="H3699" s="3">
        <v>0.0</v>
      </c>
    </row>
    <row r="3700">
      <c r="C3700" s="24" t="s">
        <v>2298</v>
      </c>
      <c r="D3700" s="5" t="s">
        <v>3761</v>
      </c>
      <c r="E3700" s="20">
        <v>0.0</v>
      </c>
      <c r="F3700" s="19">
        <v>0.0</v>
      </c>
      <c r="G3700" s="19">
        <v>0.0</v>
      </c>
      <c r="H3700" s="3">
        <v>0.0</v>
      </c>
    </row>
    <row r="3701">
      <c r="C3701" s="24" t="s">
        <v>2300</v>
      </c>
      <c r="D3701" s="5" t="s">
        <v>3762</v>
      </c>
      <c r="E3701" s="20">
        <v>1.0</v>
      </c>
      <c r="F3701" s="19">
        <v>1.0</v>
      </c>
      <c r="G3701" s="19">
        <v>1.0</v>
      </c>
      <c r="H3701" s="3">
        <v>1.0</v>
      </c>
    </row>
    <row r="3702">
      <c r="C3702" s="24" t="s">
        <v>2302</v>
      </c>
      <c r="D3702" s="5" t="s">
        <v>3763</v>
      </c>
      <c r="E3702" s="20">
        <v>1.0</v>
      </c>
      <c r="F3702" s="19">
        <v>1.0</v>
      </c>
      <c r="G3702" s="19">
        <v>1.0</v>
      </c>
      <c r="H3702" s="3">
        <v>1.0</v>
      </c>
    </row>
    <row r="3703">
      <c r="C3703" s="24" t="s">
        <v>2304</v>
      </c>
      <c r="D3703" s="5" t="s">
        <v>3764</v>
      </c>
      <c r="E3703" s="20">
        <v>1.0</v>
      </c>
      <c r="F3703" s="16">
        <v>0.0</v>
      </c>
      <c r="G3703" s="19">
        <v>1.0</v>
      </c>
      <c r="H3703" s="3">
        <v>1.0</v>
      </c>
    </row>
    <row r="3704">
      <c r="C3704" s="24" t="s">
        <v>2306</v>
      </c>
      <c r="D3704" s="5" t="s">
        <v>3765</v>
      </c>
      <c r="E3704" s="20">
        <v>0.0</v>
      </c>
      <c r="F3704" s="19">
        <v>0.0</v>
      </c>
      <c r="G3704" s="19">
        <v>0.0</v>
      </c>
      <c r="H3704" s="3">
        <v>0.0</v>
      </c>
    </row>
    <row r="3705">
      <c r="C3705" s="24" t="s">
        <v>2308</v>
      </c>
      <c r="D3705" s="5" t="s">
        <v>3766</v>
      </c>
      <c r="E3705" s="20">
        <v>0.0</v>
      </c>
      <c r="F3705" s="19">
        <v>0.0</v>
      </c>
      <c r="G3705" s="19">
        <v>0.0</v>
      </c>
      <c r="H3705" s="3">
        <v>0.0</v>
      </c>
    </row>
    <row r="3706">
      <c r="C3706" s="24" t="s">
        <v>2310</v>
      </c>
      <c r="D3706" s="10" t="s">
        <v>3767</v>
      </c>
      <c r="E3706" s="20">
        <v>0.0</v>
      </c>
      <c r="F3706" s="19">
        <v>0.0</v>
      </c>
      <c r="G3706" s="19">
        <v>0.0</v>
      </c>
      <c r="H3706" s="3">
        <v>0.0</v>
      </c>
    </row>
    <row r="3707">
      <c r="C3707" s="24" t="s">
        <v>2312</v>
      </c>
      <c r="D3707" s="5" t="s">
        <v>3768</v>
      </c>
      <c r="E3707" s="23">
        <v>1.0</v>
      </c>
      <c r="F3707" s="19">
        <v>0.0</v>
      </c>
      <c r="G3707" s="19">
        <v>0.0</v>
      </c>
      <c r="H3707" s="3">
        <v>0.0</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513.5"/>
  </cols>
  <sheetData>
    <row r="1">
      <c r="A1" s="1" t="s">
        <v>0</v>
      </c>
      <c r="B1" s="1" t="s">
        <v>1</v>
      </c>
      <c r="C1" s="1" t="s">
        <v>2</v>
      </c>
      <c r="D1" s="1" t="s">
        <v>3</v>
      </c>
      <c r="E1" s="1" t="s">
        <v>3769</v>
      </c>
    </row>
    <row r="2">
      <c r="A2" s="3">
        <v>1.0</v>
      </c>
      <c r="B2" s="3" t="s">
        <v>8</v>
      </c>
      <c r="C2" s="4" t="str">
        <f t="shared" ref="C2:C22" si="1">ROMAN(ROW()-1)
</f>
        <v>I</v>
      </c>
      <c r="D2" s="5" t="s">
        <v>9</v>
      </c>
      <c r="E2" s="3">
        <v>0.0</v>
      </c>
    </row>
    <row r="3">
      <c r="C3" s="4" t="str">
        <f t="shared" si="1"/>
        <v>II</v>
      </c>
      <c r="D3" s="5" t="s">
        <v>10</v>
      </c>
      <c r="E3" s="3">
        <v>0.0</v>
      </c>
    </row>
    <row r="4">
      <c r="C4" s="4" t="str">
        <f t="shared" si="1"/>
        <v>III</v>
      </c>
      <c r="D4" s="5" t="s">
        <v>11</v>
      </c>
      <c r="E4" s="3">
        <v>0.0</v>
      </c>
    </row>
    <row r="5">
      <c r="C5" s="4" t="str">
        <f t="shared" si="1"/>
        <v>IV</v>
      </c>
      <c r="D5" s="5" t="s">
        <v>12</v>
      </c>
      <c r="E5" s="3">
        <v>0.0</v>
      </c>
    </row>
    <row r="6">
      <c r="C6" s="4" t="str">
        <f t="shared" si="1"/>
        <v>V</v>
      </c>
      <c r="D6" s="5" t="s">
        <v>13</v>
      </c>
      <c r="E6" s="3">
        <v>0.0</v>
      </c>
    </row>
    <row r="7">
      <c r="C7" s="4" t="str">
        <f t="shared" si="1"/>
        <v>VI</v>
      </c>
      <c r="D7" s="5" t="s">
        <v>14</v>
      </c>
      <c r="E7" s="3">
        <v>0.0</v>
      </c>
    </row>
    <row r="8">
      <c r="C8" s="4" t="str">
        <f t="shared" si="1"/>
        <v>VII</v>
      </c>
      <c r="D8" s="5" t="s">
        <v>15</v>
      </c>
      <c r="E8" s="3">
        <v>2.0</v>
      </c>
    </row>
    <row r="9">
      <c r="C9" s="4" t="str">
        <f t="shared" si="1"/>
        <v>VIII</v>
      </c>
      <c r="D9" s="5" t="s">
        <v>16</v>
      </c>
      <c r="E9" s="3">
        <v>0.0</v>
      </c>
    </row>
    <row r="10">
      <c r="C10" s="4" t="str">
        <f t="shared" si="1"/>
        <v>IX</v>
      </c>
      <c r="D10" s="5" t="s">
        <v>17</v>
      </c>
      <c r="E10" s="3">
        <v>0.0</v>
      </c>
    </row>
    <row r="11">
      <c r="C11" s="4" t="str">
        <f t="shared" si="1"/>
        <v>X</v>
      </c>
      <c r="D11" s="5" t="s">
        <v>18</v>
      </c>
      <c r="E11" s="3">
        <v>0.0</v>
      </c>
    </row>
    <row r="12">
      <c r="C12" s="4" t="str">
        <f t="shared" si="1"/>
        <v>XI</v>
      </c>
      <c r="D12" s="5" t="s">
        <v>19</v>
      </c>
      <c r="E12" s="3">
        <v>0.0</v>
      </c>
    </row>
    <row r="13">
      <c r="C13" s="4" t="str">
        <f t="shared" si="1"/>
        <v>XII</v>
      </c>
      <c r="D13" s="5" t="s">
        <v>20</v>
      </c>
      <c r="E13" s="3">
        <v>0.0</v>
      </c>
    </row>
    <row r="14">
      <c r="C14" s="4" t="str">
        <f t="shared" si="1"/>
        <v>XIII</v>
      </c>
      <c r="D14" s="5" t="s">
        <v>21</v>
      </c>
      <c r="E14" s="3">
        <v>0.0</v>
      </c>
    </row>
    <row r="15">
      <c r="C15" s="4" t="str">
        <f t="shared" si="1"/>
        <v>XIV</v>
      </c>
      <c r="D15" s="5" t="s">
        <v>22</v>
      </c>
      <c r="E15" s="3">
        <v>0.0</v>
      </c>
    </row>
    <row r="16">
      <c r="C16" s="4" t="str">
        <f t="shared" si="1"/>
        <v>XV</v>
      </c>
      <c r="D16" s="5" t="s">
        <v>23</v>
      </c>
      <c r="E16" s="3">
        <v>1.0</v>
      </c>
    </row>
    <row r="17">
      <c r="C17" s="4" t="str">
        <f t="shared" si="1"/>
        <v>XVI</v>
      </c>
      <c r="D17" s="5" t="s">
        <v>24</v>
      </c>
      <c r="E17" s="3">
        <v>1.0</v>
      </c>
    </row>
    <row r="18">
      <c r="C18" s="4" t="str">
        <f t="shared" si="1"/>
        <v>XVII</v>
      </c>
      <c r="D18" s="5" t="s">
        <v>25</v>
      </c>
      <c r="E18" s="3">
        <v>0.0</v>
      </c>
    </row>
    <row r="19">
      <c r="C19" s="4" t="str">
        <f t="shared" si="1"/>
        <v>XVIII</v>
      </c>
      <c r="D19" s="5" t="s">
        <v>26</v>
      </c>
      <c r="E19" s="3">
        <v>1.0</v>
      </c>
    </row>
    <row r="20">
      <c r="C20" s="4" t="str">
        <f t="shared" si="1"/>
        <v>XIX</v>
      </c>
      <c r="D20" s="5" t="s">
        <v>27</v>
      </c>
      <c r="E20" s="3">
        <v>1.0</v>
      </c>
    </row>
    <row r="21">
      <c r="C21" s="4" t="str">
        <f t="shared" si="1"/>
        <v>XX</v>
      </c>
      <c r="D21" s="5" t="s">
        <v>28</v>
      </c>
      <c r="E21" s="3">
        <v>1.0</v>
      </c>
    </row>
    <row r="22">
      <c r="C22" s="4" t="str">
        <f t="shared" si="1"/>
        <v>XXI</v>
      </c>
      <c r="D22" s="5" t="s">
        <v>29</v>
      </c>
      <c r="E22" s="3">
        <v>0.0</v>
      </c>
    </row>
    <row r="23">
      <c r="A23" s="3"/>
      <c r="B23" s="3" t="s">
        <v>30</v>
      </c>
      <c r="C23" s="3" t="str">
        <f t="shared" ref="C23:C68" si="2">ROMAN(ROW()-22)
</f>
        <v>I</v>
      </c>
      <c r="D23" s="5" t="s">
        <v>31</v>
      </c>
      <c r="E23" s="3">
        <v>1.0</v>
      </c>
    </row>
    <row r="24">
      <c r="C24" s="3" t="str">
        <f t="shared" si="2"/>
        <v>II</v>
      </c>
      <c r="D24" s="5" t="s">
        <v>32</v>
      </c>
      <c r="E24" s="3">
        <v>0.0</v>
      </c>
    </row>
    <row r="25">
      <c r="C25" s="3" t="str">
        <f t="shared" si="2"/>
        <v>III</v>
      </c>
      <c r="D25" s="5" t="s">
        <v>33</v>
      </c>
      <c r="E25" s="3">
        <v>0.0</v>
      </c>
    </row>
    <row r="26">
      <c r="C26" s="3" t="str">
        <f t="shared" si="2"/>
        <v>IV</v>
      </c>
      <c r="D26" s="5" t="s">
        <v>34</v>
      </c>
      <c r="E26" s="3">
        <v>0.0</v>
      </c>
    </row>
    <row r="27">
      <c r="C27" s="3" t="str">
        <f t="shared" si="2"/>
        <v>V</v>
      </c>
      <c r="D27" s="5" t="s">
        <v>35</v>
      </c>
      <c r="E27" s="3">
        <v>0.0</v>
      </c>
    </row>
    <row r="28">
      <c r="C28" s="3" t="str">
        <f t="shared" si="2"/>
        <v>VI</v>
      </c>
      <c r="D28" s="5" t="s">
        <v>36</v>
      </c>
      <c r="E28" s="3">
        <v>1.0</v>
      </c>
    </row>
    <row r="29">
      <c r="C29" s="3" t="str">
        <f t="shared" si="2"/>
        <v>VII</v>
      </c>
      <c r="D29" s="5" t="s">
        <v>37</v>
      </c>
      <c r="E29" s="3">
        <v>2.0</v>
      </c>
    </row>
    <row r="30">
      <c r="C30" s="3" t="str">
        <f t="shared" si="2"/>
        <v>VIII</v>
      </c>
      <c r="D30" s="5" t="s">
        <v>38</v>
      </c>
      <c r="E30" s="3">
        <v>1.0</v>
      </c>
    </row>
    <row r="31">
      <c r="C31" s="3" t="str">
        <f t="shared" si="2"/>
        <v>IX</v>
      </c>
      <c r="D31" s="5" t="s">
        <v>39</v>
      </c>
      <c r="E31" s="3">
        <v>1.0</v>
      </c>
    </row>
    <row r="32">
      <c r="C32" s="3" t="str">
        <f t="shared" si="2"/>
        <v>X</v>
      </c>
      <c r="D32" s="5" t="s">
        <v>40</v>
      </c>
      <c r="E32" s="3">
        <v>2.0</v>
      </c>
    </row>
    <row r="33">
      <c r="C33" s="3" t="str">
        <f t="shared" si="2"/>
        <v>XI</v>
      </c>
      <c r="D33" s="5" t="s">
        <v>41</v>
      </c>
      <c r="E33" s="3">
        <v>1.0</v>
      </c>
    </row>
    <row r="34">
      <c r="C34" s="3" t="str">
        <f t="shared" si="2"/>
        <v>XII</v>
      </c>
      <c r="D34" s="5" t="s">
        <v>42</v>
      </c>
      <c r="E34" s="3">
        <v>2.0</v>
      </c>
    </row>
    <row r="35">
      <c r="C35" s="3" t="str">
        <f t="shared" si="2"/>
        <v>XIII</v>
      </c>
      <c r="D35" s="5" t="s">
        <v>43</v>
      </c>
      <c r="E35" s="3">
        <v>1.0</v>
      </c>
    </row>
    <row r="36">
      <c r="C36" s="3" t="str">
        <f t="shared" si="2"/>
        <v>XIV</v>
      </c>
      <c r="D36" s="5" t="s">
        <v>44</v>
      </c>
      <c r="E36" s="3">
        <v>1.0</v>
      </c>
    </row>
    <row r="37">
      <c r="C37" s="3" t="str">
        <f t="shared" si="2"/>
        <v>XV</v>
      </c>
      <c r="D37" s="5" t="s">
        <v>45</v>
      </c>
      <c r="E37" s="3">
        <v>1.0</v>
      </c>
    </row>
    <row r="38">
      <c r="C38" s="3" t="str">
        <f t="shared" si="2"/>
        <v>XVI</v>
      </c>
      <c r="D38" s="5" t="s">
        <v>46</v>
      </c>
      <c r="E38" s="3">
        <v>1.0</v>
      </c>
    </row>
    <row r="39">
      <c r="C39" s="3" t="str">
        <f t="shared" si="2"/>
        <v>XVII</v>
      </c>
      <c r="D39" s="5" t="s">
        <v>47</v>
      </c>
      <c r="E39" s="3">
        <v>1.0</v>
      </c>
    </row>
    <row r="40">
      <c r="C40" s="3" t="str">
        <f t="shared" si="2"/>
        <v>XVIII</v>
      </c>
      <c r="D40" s="5" t="s">
        <v>48</v>
      </c>
      <c r="E40" s="3">
        <v>2.0</v>
      </c>
    </row>
    <row r="41">
      <c r="C41" s="3" t="str">
        <f t="shared" si="2"/>
        <v>XIX</v>
      </c>
      <c r="D41" s="5" t="s">
        <v>49</v>
      </c>
      <c r="E41" s="3">
        <v>2.0</v>
      </c>
    </row>
    <row r="42">
      <c r="C42" s="3" t="str">
        <f t="shared" si="2"/>
        <v>XX</v>
      </c>
      <c r="D42" s="5" t="s">
        <v>50</v>
      </c>
      <c r="E42" s="3">
        <v>1.0</v>
      </c>
    </row>
    <row r="43">
      <c r="C43" s="3" t="str">
        <f t="shared" si="2"/>
        <v>XXI</v>
      </c>
      <c r="D43" s="5" t="s">
        <v>51</v>
      </c>
      <c r="E43" s="3">
        <v>1.0</v>
      </c>
    </row>
    <row r="44">
      <c r="C44" s="3" t="str">
        <f t="shared" si="2"/>
        <v>XXII</v>
      </c>
      <c r="D44" s="5" t="s">
        <v>52</v>
      </c>
      <c r="E44" s="3">
        <v>1.0</v>
      </c>
    </row>
    <row r="45">
      <c r="C45" s="3" t="str">
        <f t="shared" si="2"/>
        <v>XXIII</v>
      </c>
      <c r="D45" s="5" t="s">
        <v>53</v>
      </c>
      <c r="E45" s="3">
        <v>1.0</v>
      </c>
    </row>
    <row r="46">
      <c r="C46" s="3" t="str">
        <f t="shared" si="2"/>
        <v>XXIV</v>
      </c>
      <c r="D46" s="5" t="s">
        <v>54</v>
      </c>
      <c r="E46" s="3">
        <v>1.0</v>
      </c>
    </row>
    <row r="47">
      <c r="C47" s="3" t="str">
        <f t="shared" si="2"/>
        <v>XXV</v>
      </c>
      <c r="D47" s="5" t="s">
        <v>55</v>
      </c>
      <c r="E47" s="3">
        <v>0.0</v>
      </c>
    </row>
    <row r="48">
      <c r="C48" s="3" t="str">
        <f t="shared" si="2"/>
        <v>XXVI</v>
      </c>
      <c r="D48" s="5" t="s">
        <v>56</v>
      </c>
      <c r="E48" s="3">
        <v>1.0</v>
      </c>
    </row>
    <row r="49">
      <c r="C49" s="3" t="str">
        <f t="shared" si="2"/>
        <v>XXVII</v>
      </c>
      <c r="D49" s="5" t="s">
        <v>57</v>
      </c>
      <c r="E49" s="3">
        <v>2.0</v>
      </c>
    </row>
    <row r="50">
      <c r="C50" s="3" t="str">
        <f t="shared" si="2"/>
        <v>XXVIII</v>
      </c>
      <c r="D50" s="5" t="s">
        <v>58</v>
      </c>
      <c r="E50" s="3">
        <v>2.0</v>
      </c>
    </row>
    <row r="51">
      <c r="C51" s="3" t="str">
        <f t="shared" si="2"/>
        <v>XXIX</v>
      </c>
      <c r="D51" s="5" t="s">
        <v>59</v>
      </c>
      <c r="E51" s="3">
        <v>2.0</v>
      </c>
    </row>
    <row r="52">
      <c r="C52" s="3" t="str">
        <f t="shared" si="2"/>
        <v>XXX</v>
      </c>
      <c r="D52" s="5" t="s">
        <v>60</v>
      </c>
      <c r="E52" s="3">
        <v>2.0</v>
      </c>
    </row>
    <row r="53">
      <c r="C53" s="3" t="str">
        <f t="shared" si="2"/>
        <v>XXXI</v>
      </c>
      <c r="D53" s="5" t="s">
        <v>61</v>
      </c>
      <c r="E53" s="3">
        <v>1.0</v>
      </c>
    </row>
    <row r="54">
      <c r="C54" s="3" t="str">
        <f t="shared" si="2"/>
        <v>XXXII</v>
      </c>
      <c r="D54" s="5" t="s">
        <v>62</v>
      </c>
      <c r="E54" s="3">
        <v>1.0</v>
      </c>
    </row>
    <row r="55">
      <c r="C55" s="3" t="str">
        <f t="shared" si="2"/>
        <v>XXXIII</v>
      </c>
      <c r="D55" s="5" t="s">
        <v>63</v>
      </c>
      <c r="E55" s="3">
        <v>1.0</v>
      </c>
    </row>
    <row r="56">
      <c r="C56" s="3" t="str">
        <f t="shared" si="2"/>
        <v>XXXIV</v>
      </c>
      <c r="D56" s="5" t="s">
        <v>64</v>
      </c>
      <c r="E56" s="3">
        <v>1.0</v>
      </c>
    </row>
    <row r="57">
      <c r="C57" s="3" t="str">
        <f t="shared" si="2"/>
        <v>XXXV</v>
      </c>
      <c r="D57" s="5" t="s">
        <v>65</v>
      </c>
      <c r="E57" s="3">
        <v>1.0</v>
      </c>
    </row>
    <row r="58">
      <c r="C58" s="3" t="str">
        <f t="shared" si="2"/>
        <v>XXXVI</v>
      </c>
      <c r="D58" s="5" t="s">
        <v>66</v>
      </c>
      <c r="E58" s="3">
        <v>0.0</v>
      </c>
    </row>
    <row r="59">
      <c r="C59" s="3" t="str">
        <f t="shared" si="2"/>
        <v>XXXVII</v>
      </c>
      <c r="D59" s="5" t="s">
        <v>67</v>
      </c>
      <c r="E59" s="3">
        <v>2.0</v>
      </c>
    </row>
    <row r="60">
      <c r="C60" s="3" t="str">
        <f t="shared" si="2"/>
        <v>XXXVIII</v>
      </c>
      <c r="D60" s="5" t="s">
        <v>68</v>
      </c>
      <c r="E60" s="3">
        <v>1.0</v>
      </c>
    </row>
    <row r="61">
      <c r="C61" s="3" t="str">
        <f t="shared" si="2"/>
        <v>XXXIX</v>
      </c>
      <c r="D61" s="5" t="s">
        <v>69</v>
      </c>
      <c r="E61" s="3">
        <v>1.0</v>
      </c>
    </row>
    <row r="62">
      <c r="C62" s="3" t="str">
        <f t="shared" si="2"/>
        <v>XL</v>
      </c>
      <c r="D62" s="5" t="s">
        <v>70</v>
      </c>
      <c r="E62" s="3">
        <v>1.0</v>
      </c>
    </row>
    <row r="63">
      <c r="C63" s="3" t="str">
        <f t="shared" si="2"/>
        <v>XLI</v>
      </c>
      <c r="D63" s="5" t="s">
        <v>71</v>
      </c>
      <c r="E63" s="6">
        <v>1.0</v>
      </c>
    </row>
    <row r="64">
      <c r="C64" s="3" t="str">
        <f t="shared" si="2"/>
        <v>XLII</v>
      </c>
      <c r="D64" s="5" t="s">
        <v>72</v>
      </c>
      <c r="E64" s="3">
        <v>1.0</v>
      </c>
    </row>
    <row r="65">
      <c r="C65" s="3" t="str">
        <f t="shared" si="2"/>
        <v>XLIII</v>
      </c>
      <c r="D65" s="5" t="s">
        <v>73</v>
      </c>
      <c r="E65" s="3">
        <v>0.0</v>
      </c>
    </row>
    <row r="66">
      <c r="C66" s="3" t="str">
        <f t="shared" si="2"/>
        <v>XLIV</v>
      </c>
      <c r="D66" s="5" t="s">
        <v>74</v>
      </c>
      <c r="E66" s="3">
        <v>1.0</v>
      </c>
    </row>
    <row r="67">
      <c r="C67" s="3" t="str">
        <f t="shared" si="2"/>
        <v>XLV</v>
      </c>
      <c r="D67" s="5" t="s">
        <v>75</v>
      </c>
      <c r="E67" s="3">
        <v>1.0</v>
      </c>
    </row>
    <row r="68">
      <c r="C68" s="3" t="str">
        <f t="shared" si="2"/>
        <v>XLVI</v>
      </c>
      <c r="D68" s="5" t="s">
        <v>76</v>
      </c>
      <c r="E68" s="3">
        <v>0.0</v>
      </c>
    </row>
    <row r="69">
      <c r="A69" s="3"/>
      <c r="B69" s="3" t="s">
        <v>77</v>
      </c>
      <c r="C69" s="3" t="str">
        <f t="shared" ref="C69:C96" si="3">ROMAN(ROW()-68)
</f>
        <v>I</v>
      </c>
      <c r="D69" s="5" t="s">
        <v>78</v>
      </c>
      <c r="E69" s="3">
        <v>1.0</v>
      </c>
    </row>
    <row r="70">
      <c r="C70" s="3" t="str">
        <f t="shared" si="3"/>
        <v>II</v>
      </c>
      <c r="D70" s="5" t="s">
        <v>79</v>
      </c>
      <c r="E70" s="3">
        <v>1.0</v>
      </c>
    </row>
    <row r="71">
      <c r="C71" s="3" t="str">
        <f t="shared" si="3"/>
        <v>III</v>
      </c>
      <c r="D71" s="5" t="s">
        <v>80</v>
      </c>
      <c r="E71" s="3">
        <v>1.0</v>
      </c>
    </row>
    <row r="72">
      <c r="C72" s="3" t="str">
        <f t="shared" si="3"/>
        <v>IV</v>
      </c>
      <c r="D72" s="5" t="s">
        <v>81</v>
      </c>
      <c r="E72" s="3">
        <v>0.0</v>
      </c>
    </row>
    <row r="73">
      <c r="C73" s="3" t="str">
        <f t="shared" si="3"/>
        <v>V</v>
      </c>
      <c r="D73" s="5" t="s">
        <v>82</v>
      </c>
      <c r="E73" s="3">
        <v>0.0</v>
      </c>
    </row>
    <row r="74">
      <c r="C74" s="3" t="str">
        <f t="shared" si="3"/>
        <v>VI</v>
      </c>
      <c r="D74" s="5" t="s">
        <v>83</v>
      </c>
      <c r="E74" s="3">
        <v>1.0</v>
      </c>
    </row>
    <row r="75">
      <c r="C75" s="3" t="str">
        <f t="shared" si="3"/>
        <v>VII</v>
      </c>
      <c r="D75" s="5" t="s">
        <v>84</v>
      </c>
      <c r="E75" s="3">
        <v>1.0</v>
      </c>
    </row>
    <row r="76">
      <c r="C76" s="3" t="str">
        <f t="shared" si="3"/>
        <v>VIII</v>
      </c>
      <c r="D76" s="5" t="s">
        <v>85</v>
      </c>
      <c r="E76" s="3">
        <v>1.0</v>
      </c>
    </row>
    <row r="77">
      <c r="C77" s="3" t="str">
        <f t="shared" si="3"/>
        <v>IX</v>
      </c>
      <c r="D77" s="5" t="s">
        <v>86</v>
      </c>
      <c r="E77" s="3">
        <v>1.0</v>
      </c>
    </row>
    <row r="78">
      <c r="C78" s="3" t="str">
        <f t="shared" si="3"/>
        <v>X</v>
      </c>
      <c r="D78" s="5" t="s">
        <v>87</v>
      </c>
      <c r="E78" s="3">
        <v>1.0</v>
      </c>
    </row>
    <row r="79">
      <c r="C79" s="3" t="str">
        <f t="shared" si="3"/>
        <v>XI</v>
      </c>
      <c r="D79" s="5" t="s">
        <v>88</v>
      </c>
      <c r="E79" s="3">
        <v>1.0</v>
      </c>
    </row>
    <row r="80">
      <c r="C80" s="3" t="str">
        <f t="shared" si="3"/>
        <v>XII</v>
      </c>
      <c r="D80" s="5" t="s">
        <v>89</v>
      </c>
      <c r="E80" s="3">
        <v>0.0</v>
      </c>
    </row>
    <row r="81">
      <c r="C81" s="3" t="str">
        <f t="shared" si="3"/>
        <v>XIII</v>
      </c>
      <c r="D81" s="5" t="s">
        <v>90</v>
      </c>
      <c r="E81" s="3">
        <v>1.0</v>
      </c>
    </row>
    <row r="82">
      <c r="C82" s="3" t="str">
        <f t="shared" si="3"/>
        <v>XIV</v>
      </c>
      <c r="D82" s="5" t="s">
        <v>91</v>
      </c>
      <c r="E82" s="3">
        <v>1.0</v>
      </c>
    </row>
    <row r="83">
      <c r="C83" s="3" t="str">
        <f t="shared" si="3"/>
        <v>XV</v>
      </c>
      <c r="D83" s="5" t="s">
        <v>92</v>
      </c>
      <c r="E83" s="3">
        <v>0.0</v>
      </c>
    </row>
    <row r="84">
      <c r="C84" s="3" t="str">
        <f t="shared" si="3"/>
        <v>XVI</v>
      </c>
      <c r="D84" s="5" t="s">
        <v>93</v>
      </c>
      <c r="E84" s="3">
        <v>0.0</v>
      </c>
    </row>
    <row r="85">
      <c r="C85" s="3" t="str">
        <f t="shared" si="3"/>
        <v>XVII</v>
      </c>
      <c r="D85" s="5" t="s">
        <v>94</v>
      </c>
      <c r="E85" s="3">
        <v>0.0</v>
      </c>
    </row>
    <row r="86">
      <c r="C86" s="3" t="str">
        <f t="shared" si="3"/>
        <v>XVIII</v>
      </c>
      <c r="D86" s="5" t="s">
        <v>95</v>
      </c>
      <c r="E86" s="3">
        <v>1.0</v>
      </c>
    </row>
    <row r="87">
      <c r="C87" s="3" t="str">
        <f t="shared" si="3"/>
        <v>XIX</v>
      </c>
      <c r="D87" s="5" t="s">
        <v>96</v>
      </c>
      <c r="E87" s="3">
        <v>0.0</v>
      </c>
    </row>
    <row r="88">
      <c r="C88" s="3" t="str">
        <f t="shared" si="3"/>
        <v>XX</v>
      </c>
      <c r="D88" s="5" t="s">
        <v>97</v>
      </c>
      <c r="E88" s="3">
        <v>0.0</v>
      </c>
    </row>
    <row r="89">
      <c r="C89" s="3" t="str">
        <f t="shared" si="3"/>
        <v>XXI</v>
      </c>
      <c r="D89" s="5" t="s">
        <v>98</v>
      </c>
      <c r="E89" s="3">
        <v>0.0</v>
      </c>
    </row>
    <row r="90">
      <c r="C90" s="3" t="str">
        <f t="shared" si="3"/>
        <v>XXII</v>
      </c>
      <c r="D90" s="5" t="s">
        <v>99</v>
      </c>
      <c r="E90" s="3">
        <v>0.0</v>
      </c>
    </row>
    <row r="91">
      <c r="C91" s="3" t="str">
        <f t="shared" si="3"/>
        <v>XXIII</v>
      </c>
      <c r="D91" s="5" t="s">
        <v>100</v>
      </c>
      <c r="E91" s="3">
        <v>1.0</v>
      </c>
    </row>
    <row r="92">
      <c r="C92" s="3" t="str">
        <f t="shared" si="3"/>
        <v>XXIV</v>
      </c>
      <c r="D92" s="5" t="s">
        <v>101</v>
      </c>
      <c r="E92" s="3">
        <v>1.0</v>
      </c>
    </row>
    <row r="93">
      <c r="C93" s="3" t="str">
        <f t="shared" si="3"/>
        <v>XXV</v>
      </c>
      <c r="D93" s="5" t="s">
        <v>102</v>
      </c>
      <c r="E93" s="3">
        <v>0.0</v>
      </c>
    </row>
    <row r="94">
      <c r="C94" s="3" t="str">
        <f t="shared" si="3"/>
        <v>XXVI</v>
      </c>
      <c r="D94" s="5" t="s">
        <v>103</v>
      </c>
      <c r="E94" s="3">
        <v>0.0</v>
      </c>
    </row>
    <row r="95">
      <c r="C95" s="3" t="str">
        <f t="shared" si="3"/>
        <v>XXVII</v>
      </c>
      <c r="D95" s="5" t="s">
        <v>104</v>
      </c>
      <c r="E95" s="3">
        <v>0.0</v>
      </c>
    </row>
    <row r="96">
      <c r="C96" s="3" t="str">
        <f t="shared" si="3"/>
        <v>XXVIII</v>
      </c>
      <c r="D96" s="5" t="s">
        <v>105</v>
      </c>
      <c r="E96" s="3">
        <v>1.0</v>
      </c>
    </row>
    <row r="97">
      <c r="A97" s="3"/>
      <c r="B97" s="3" t="s">
        <v>106</v>
      </c>
      <c r="C97" s="3" t="str">
        <f t="shared" ref="C97:C127" si="4">ROMAN(ROW()-96)
</f>
        <v>I</v>
      </c>
      <c r="D97" s="5" t="s">
        <v>107</v>
      </c>
      <c r="E97" s="3">
        <v>1.0</v>
      </c>
    </row>
    <row r="98">
      <c r="C98" s="3" t="str">
        <f t="shared" si="4"/>
        <v>II</v>
      </c>
      <c r="D98" s="5" t="s">
        <v>108</v>
      </c>
      <c r="E98" s="3">
        <v>1.0</v>
      </c>
    </row>
    <row r="99">
      <c r="C99" s="3" t="str">
        <f t="shared" si="4"/>
        <v>III</v>
      </c>
      <c r="D99" s="5" t="s">
        <v>109</v>
      </c>
      <c r="E99" s="3">
        <v>1.0</v>
      </c>
    </row>
    <row r="100">
      <c r="C100" s="3" t="str">
        <f t="shared" si="4"/>
        <v>IV</v>
      </c>
      <c r="D100" s="5" t="s">
        <v>110</v>
      </c>
      <c r="E100" s="3">
        <v>1.0</v>
      </c>
    </row>
    <row r="101">
      <c r="C101" s="3" t="str">
        <f t="shared" si="4"/>
        <v>V</v>
      </c>
      <c r="D101" s="5" t="s">
        <v>111</v>
      </c>
      <c r="E101" s="3">
        <v>1.0</v>
      </c>
    </row>
    <row r="102">
      <c r="C102" s="3" t="str">
        <f t="shared" si="4"/>
        <v>VI</v>
      </c>
      <c r="D102" s="5" t="s">
        <v>112</v>
      </c>
      <c r="E102" s="3">
        <v>1.0</v>
      </c>
    </row>
    <row r="103">
      <c r="C103" s="3" t="str">
        <f t="shared" si="4"/>
        <v>VII</v>
      </c>
      <c r="D103" s="5" t="s">
        <v>113</v>
      </c>
      <c r="E103" s="3">
        <v>1.0</v>
      </c>
    </row>
    <row r="104">
      <c r="C104" s="3" t="str">
        <f t="shared" si="4"/>
        <v>VIII</v>
      </c>
      <c r="D104" s="5" t="s">
        <v>114</v>
      </c>
      <c r="E104" s="3">
        <v>1.0</v>
      </c>
    </row>
    <row r="105">
      <c r="C105" s="3" t="str">
        <f t="shared" si="4"/>
        <v>IX</v>
      </c>
      <c r="D105" s="5" t="s">
        <v>115</v>
      </c>
      <c r="E105" s="3">
        <v>1.0</v>
      </c>
    </row>
    <row r="106">
      <c r="C106" s="3" t="str">
        <f t="shared" si="4"/>
        <v>X</v>
      </c>
      <c r="D106" s="5" t="s">
        <v>116</v>
      </c>
      <c r="E106" s="3">
        <v>1.0</v>
      </c>
    </row>
    <row r="107">
      <c r="C107" s="3" t="str">
        <f t="shared" si="4"/>
        <v>XI</v>
      </c>
      <c r="D107" s="5" t="s">
        <v>117</v>
      </c>
      <c r="E107" s="3">
        <v>0.0</v>
      </c>
    </row>
    <row r="108">
      <c r="C108" s="3" t="str">
        <f t="shared" si="4"/>
        <v>XII</v>
      </c>
      <c r="D108" s="5" t="s">
        <v>118</v>
      </c>
      <c r="E108" s="3">
        <v>1.0</v>
      </c>
    </row>
    <row r="109">
      <c r="C109" s="3" t="str">
        <f t="shared" si="4"/>
        <v>XIII</v>
      </c>
      <c r="D109" s="5" t="s">
        <v>119</v>
      </c>
      <c r="E109" s="3">
        <v>1.0</v>
      </c>
    </row>
    <row r="110">
      <c r="C110" s="3" t="str">
        <f t="shared" si="4"/>
        <v>XIV</v>
      </c>
      <c r="D110" s="5" t="s">
        <v>120</v>
      </c>
      <c r="E110" s="3">
        <v>2.0</v>
      </c>
    </row>
    <row r="111">
      <c r="C111" s="3" t="str">
        <f t="shared" si="4"/>
        <v>XV</v>
      </c>
      <c r="D111" s="5" t="s">
        <v>121</v>
      </c>
      <c r="E111" s="3">
        <v>2.0</v>
      </c>
    </row>
    <row r="112">
      <c r="C112" s="3" t="str">
        <f t="shared" si="4"/>
        <v>XVI</v>
      </c>
      <c r="D112" s="5" t="s">
        <v>122</v>
      </c>
      <c r="E112" s="3">
        <v>1.0</v>
      </c>
    </row>
    <row r="113">
      <c r="C113" s="3" t="str">
        <f t="shared" si="4"/>
        <v>XVII</v>
      </c>
      <c r="D113" s="5" t="s">
        <v>123</v>
      </c>
      <c r="E113" s="3">
        <v>1.0</v>
      </c>
    </row>
    <row r="114">
      <c r="C114" s="3" t="str">
        <f t="shared" si="4"/>
        <v>XVIII</v>
      </c>
      <c r="D114" s="5" t="s">
        <v>124</v>
      </c>
      <c r="E114" s="3">
        <v>1.0</v>
      </c>
    </row>
    <row r="115">
      <c r="C115" s="3" t="str">
        <f t="shared" si="4"/>
        <v>XIX</v>
      </c>
      <c r="D115" s="5" t="s">
        <v>125</v>
      </c>
      <c r="E115" s="3">
        <v>1.0</v>
      </c>
    </row>
    <row r="116">
      <c r="C116" s="3" t="str">
        <f t="shared" si="4"/>
        <v>XX</v>
      </c>
      <c r="D116" s="5" t="s">
        <v>126</v>
      </c>
      <c r="E116" s="3">
        <v>1.0</v>
      </c>
    </row>
    <row r="117">
      <c r="C117" s="3" t="str">
        <f t="shared" si="4"/>
        <v>XXI</v>
      </c>
      <c r="D117" s="5" t="s">
        <v>127</v>
      </c>
      <c r="E117" s="3">
        <v>1.0</v>
      </c>
    </row>
    <row r="118">
      <c r="C118" s="3" t="str">
        <f t="shared" si="4"/>
        <v>XXII</v>
      </c>
      <c r="D118" s="5" t="s">
        <v>128</v>
      </c>
      <c r="E118" s="3">
        <v>1.0</v>
      </c>
    </row>
    <row r="119">
      <c r="C119" s="3" t="str">
        <f t="shared" si="4"/>
        <v>XXIII</v>
      </c>
      <c r="D119" s="10" t="s">
        <v>129</v>
      </c>
      <c r="E119" s="3">
        <v>1.0</v>
      </c>
    </row>
    <row r="120">
      <c r="C120" s="3" t="str">
        <f t="shared" si="4"/>
        <v>XXIV</v>
      </c>
      <c r="D120" s="5" t="s">
        <v>130</v>
      </c>
      <c r="E120" s="3">
        <v>0.0</v>
      </c>
    </row>
    <row r="121">
      <c r="C121" s="3" t="str">
        <f t="shared" si="4"/>
        <v>XXV</v>
      </c>
      <c r="D121" s="5" t="s">
        <v>131</v>
      </c>
      <c r="E121" s="3">
        <v>0.0</v>
      </c>
    </row>
    <row r="122">
      <c r="C122" s="3" t="str">
        <f t="shared" si="4"/>
        <v>XXVI</v>
      </c>
      <c r="D122" s="5" t="s">
        <v>132</v>
      </c>
      <c r="E122" s="3">
        <v>1.0</v>
      </c>
    </row>
    <row r="123">
      <c r="C123" s="3" t="str">
        <f t="shared" si="4"/>
        <v>XXVII</v>
      </c>
      <c r="D123" s="5" t="s">
        <v>133</v>
      </c>
      <c r="E123" s="3">
        <v>1.0</v>
      </c>
    </row>
    <row r="124">
      <c r="C124" s="3" t="str">
        <f t="shared" si="4"/>
        <v>XXVIII</v>
      </c>
      <c r="D124" s="5" t="s">
        <v>134</v>
      </c>
      <c r="E124" s="3">
        <v>1.0</v>
      </c>
    </row>
    <row r="125">
      <c r="C125" s="3" t="str">
        <f t="shared" si="4"/>
        <v>XXIX</v>
      </c>
      <c r="D125" s="5" t="s">
        <v>135</v>
      </c>
      <c r="E125" s="3">
        <v>1.0</v>
      </c>
    </row>
    <row r="126">
      <c r="C126" s="3" t="str">
        <f t="shared" si="4"/>
        <v>XXX</v>
      </c>
      <c r="D126" s="5" t="s">
        <v>136</v>
      </c>
      <c r="E126" s="3">
        <v>1.0</v>
      </c>
    </row>
    <row r="127">
      <c r="C127" s="3" t="str">
        <f t="shared" si="4"/>
        <v>XXXI</v>
      </c>
      <c r="D127" s="5" t="s">
        <v>137</v>
      </c>
      <c r="E127" s="3">
        <v>1.0</v>
      </c>
    </row>
    <row r="128">
      <c r="A128" s="3"/>
      <c r="B128" s="3" t="s">
        <v>138</v>
      </c>
      <c r="C128" s="3" t="str">
        <f t="shared" ref="C128:C147" si="5">ROMAN(ROW()-127)
</f>
        <v>I</v>
      </c>
      <c r="D128" s="5" t="s">
        <v>139</v>
      </c>
      <c r="E128" s="3">
        <v>1.0</v>
      </c>
    </row>
    <row r="129">
      <c r="C129" s="3" t="str">
        <f t="shared" si="5"/>
        <v>II</v>
      </c>
      <c r="D129" s="5" t="s">
        <v>140</v>
      </c>
      <c r="E129" s="3">
        <v>2.0</v>
      </c>
    </row>
    <row r="130">
      <c r="C130" s="3" t="str">
        <f t="shared" si="5"/>
        <v>III</v>
      </c>
      <c r="D130" s="5" t="s">
        <v>141</v>
      </c>
      <c r="E130" s="3">
        <v>0.0</v>
      </c>
    </row>
    <row r="131">
      <c r="C131" s="3" t="str">
        <f t="shared" si="5"/>
        <v>IV</v>
      </c>
      <c r="D131" s="5" t="s">
        <v>142</v>
      </c>
      <c r="E131" s="3">
        <v>0.0</v>
      </c>
    </row>
    <row r="132">
      <c r="C132" s="3" t="str">
        <f t="shared" si="5"/>
        <v>V</v>
      </c>
      <c r="D132" s="5" t="s">
        <v>143</v>
      </c>
      <c r="E132" s="3">
        <v>1.0</v>
      </c>
    </row>
    <row r="133">
      <c r="C133" s="3" t="str">
        <f t="shared" si="5"/>
        <v>VI</v>
      </c>
      <c r="D133" s="5" t="s">
        <v>144</v>
      </c>
      <c r="E133" s="3">
        <v>1.0</v>
      </c>
    </row>
    <row r="134">
      <c r="C134" s="3" t="str">
        <f t="shared" si="5"/>
        <v>VII</v>
      </c>
      <c r="D134" s="5" t="s">
        <v>145</v>
      </c>
      <c r="E134" s="3">
        <v>1.0</v>
      </c>
    </row>
    <row r="135">
      <c r="C135" s="3" t="str">
        <f t="shared" si="5"/>
        <v>VIII</v>
      </c>
      <c r="D135" s="5" t="s">
        <v>146</v>
      </c>
      <c r="E135" s="3">
        <v>1.0</v>
      </c>
    </row>
    <row r="136">
      <c r="C136" s="3" t="str">
        <f t="shared" si="5"/>
        <v>IX</v>
      </c>
      <c r="D136" s="5" t="s">
        <v>147</v>
      </c>
      <c r="E136" s="3">
        <v>1.0</v>
      </c>
    </row>
    <row r="137">
      <c r="C137" s="3" t="str">
        <f t="shared" si="5"/>
        <v>X</v>
      </c>
      <c r="D137" s="5" t="s">
        <v>148</v>
      </c>
      <c r="E137" s="3">
        <v>1.0</v>
      </c>
    </row>
    <row r="138">
      <c r="C138" s="3" t="str">
        <f t="shared" si="5"/>
        <v>XI</v>
      </c>
      <c r="D138" s="5" t="s">
        <v>149</v>
      </c>
      <c r="E138" s="3">
        <v>1.0</v>
      </c>
    </row>
    <row r="139">
      <c r="C139" s="3" t="str">
        <f t="shared" si="5"/>
        <v>XII</v>
      </c>
      <c r="D139" s="5" t="s">
        <v>150</v>
      </c>
      <c r="E139" s="3">
        <v>1.0</v>
      </c>
    </row>
    <row r="140">
      <c r="C140" s="3" t="str">
        <f t="shared" si="5"/>
        <v>XIII</v>
      </c>
      <c r="D140" s="5" t="s">
        <v>151</v>
      </c>
      <c r="E140" s="3">
        <v>1.0</v>
      </c>
    </row>
    <row r="141">
      <c r="C141" s="3" t="str">
        <f t="shared" si="5"/>
        <v>XIV</v>
      </c>
      <c r="D141" s="5" t="s">
        <v>152</v>
      </c>
      <c r="E141" s="3">
        <v>1.0</v>
      </c>
    </row>
    <row r="142">
      <c r="C142" s="3" t="str">
        <f t="shared" si="5"/>
        <v>XV</v>
      </c>
      <c r="D142" s="5" t="s">
        <v>153</v>
      </c>
      <c r="E142" s="3">
        <v>2.0</v>
      </c>
    </row>
    <row r="143">
      <c r="C143" s="3" t="str">
        <f t="shared" si="5"/>
        <v>XVI</v>
      </c>
      <c r="D143" s="5" t="s">
        <v>154</v>
      </c>
      <c r="E143" s="3">
        <v>0.0</v>
      </c>
    </row>
    <row r="144">
      <c r="C144" s="3" t="str">
        <f t="shared" si="5"/>
        <v>XVII</v>
      </c>
      <c r="D144" s="5" t="s">
        <v>155</v>
      </c>
      <c r="E144" s="3">
        <v>0.0</v>
      </c>
    </row>
    <row r="145">
      <c r="C145" s="3" t="str">
        <f t="shared" si="5"/>
        <v>XVIII</v>
      </c>
      <c r="D145" s="5" t="s">
        <v>156</v>
      </c>
      <c r="E145" s="3">
        <v>1.0</v>
      </c>
    </row>
    <row r="146">
      <c r="C146" s="3" t="str">
        <f t="shared" si="5"/>
        <v>XIX</v>
      </c>
      <c r="D146" s="5" t="s">
        <v>157</v>
      </c>
      <c r="E146" s="3">
        <v>0.0</v>
      </c>
    </row>
    <row r="147">
      <c r="C147" s="3" t="str">
        <f t="shared" si="5"/>
        <v>XX</v>
      </c>
      <c r="D147" s="5" t="s">
        <v>158</v>
      </c>
      <c r="E147" s="3">
        <v>1.0</v>
      </c>
    </row>
    <row r="148">
      <c r="A148" s="3">
        <v>2.0</v>
      </c>
      <c r="B148" s="3" t="s">
        <v>8</v>
      </c>
      <c r="C148" s="3" t="str">
        <f t="shared" ref="C148:C180" si="6">ROMAN(ROW()-147)
</f>
        <v>I</v>
      </c>
      <c r="D148" s="5" t="s">
        <v>159</v>
      </c>
      <c r="E148" s="3">
        <v>1.0</v>
      </c>
    </row>
    <row r="149">
      <c r="C149" s="3" t="str">
        <f t="shared" si="6"/>
        <v>II</v>
      </c>
      <c r="D149" s="5" t="s">
        <v>160</v>
      </c>
      <c r="E149" s="3">
        <v>1.0</v>
      </c>
    </row>
    <row r="150">
      <c r="C150" s="3" t="str">
        <f t="shared" si="6"/>
        <v>III</v>
      </c>
      <c r="D150" s="5" t="s">
        <v>161</v>
      </c>
      <c r="E150" s="3">
        <v>1.0</v>
      </c>
    </row>
    <row r="151">
      <c r="C151" s="3" t="str">
        <f t="shared" si="6"/>
        <v>IV</v>
      </c>
      <c r="D151" s="5" t="s">
        <v>162</v>
      </c>
      <c r="E151" s="3">
        <v>1.0</v>
      </c>
    </row>
    <row r="152">
      <c r="C152" s="3" t="str">
        <f t="shared" si="6"/>
        <v>V</v>
      </c>
      <c r="D152" s="5" t="s">
        <v>163</v>
      </c>
      <c r="E152" s="3">
        <v>1.0</v>
      </c>
    </row>
    <row r="153">
      <c r="C153" s="3" t="str">
        <f t="shared" si="6"/>
        <v>VI</v>
      </c>
      <c r="D153" s="5" t="s">
        <v>164</v>
      </c>
      <c r="E153" s="3">
        <v>1.0</v>
      </c>
    </row>
    <row r="154">
      <c r="C154" s="3" t="str">
        <f t="shared" si="6"/>
        <v>VII</v>
      </c>
      <c r="D154" s="5" t="s">
        <v>165</v>
      </c>
      <c r="E154" s="3">
        <v>1.0</v>
      </c>
    </row>
    <row r="155">
      <c r="C155" s="3" t="str">
        <f t="shared" si="6"/>
        <v>VIII</v>
      </c>
      <c r="D155" s="5" t="s">
        <v>166</v>
      </c>
      <c r="E155" s="3">
        <v>1.0</v>
      </c>
    </row>
    <row r="156">
      <c r="C156" s="3" t="str">
        <f t="shared" si="6"/>
        <v>IX</v>
      </c>
      <c r="D156" s="5" t="s">
        <v>167</v>
      </c>
      <c r="E156" s="3">
        <v>2.0</v>
      </c>
    </row>
    <row r="157">
      <c r="C157" s="3" t="str">
        <f t="shared" si="6"/>
        <v>X</v>
      </c>
      <c r="D157" s="5" t="s">
        <v>168</v>
      </c>
      <c r="E157" s="3">
        <v>1.0</v>
      </c>
    </row>
    <row r="158">
      <c r="C158" s="3" t="str">
        <f t="shared" si="6"/>
        <v>XI</v>
      </c>
      <c r="D158" s="5" t="s">
        <v>169</v>
      </c>
      <c r="E158" s="3">
        <v>1.0</v>
      </c>
    </row>
    <row r="159">
      <c r="C159" s="3" t="str">
        <f t="shared" si="6"/>
        <v>XII</v>
      </c>
      <c r="D159" s="5" t="s">
        <v>170</v>
      </c>
      <c r="E159" s="3">
        <v>1.0</v>
      </c>
    </row>
    <row r="160">
      <c r="C160" s="3" t="str">
        <f t="shared" si="6"/>
        <v>XIII</v>
      </c>
      <c r="D160" s="5" t="s">
        <v>171</v>
      </c>
      <c r="E160" s="3">
        <v>1.0</v>
      </c>
    </row>
    <row r="161">
      <c r="C161" s="3" t="str">
        <f t="shared" si="6"/>
        <v>XIV</v>
      </c>
      <c r="D161" s="5" t="s">
        <v>172</v>
      </c>
      <c r="E161" s="3">
        <v>1.0</v>
      </c>
    </row>
    <row r="162">
      <c r="C162" s="3" t="str">
        <f t="shared" si="6"/>
        <v>XV</v>
      </c>
      <c r="D162" s="5" t="s">
        <v>173</v>
      </c>
      <c r="E162" s="3">
        <v>1.0</v>
      </c>
    </row>
    <row r="163">
      <c r="C163" s="3" t="str">
        <f t="shared" si="6"/>
        <v>XVI</v>
      </c>
      <c r="D163" s="5" t="s">
        <v>174</v>
      </c>
      <c r="E163" s="3">
        <v>0.0</v>
      </c>
    </row>
    <row r="164">
      <c r="C164" s="3" t="str">
        <f t="shared" si="6"/>
        <v>XVII</v>
      </c>
      <c r="D164" s="5" t="s">
        <v>175</v>
      </c>
      <c r="E164" s="3">
        <v>0.0</v>
      </c>
    </row>
    <row r="165">
      <c r="C165" s="3" t="str">
        <f t="shared" si="6"/>
        <v>XVIII</v>
      </c>
      <c r="D165" s="5" t="s">
        <v>176</v>
      </c>
      <c r="E165" s="3">
        <v>1.0</v>
      </c>
    </row>
    <row r="166">
      <c r="C166" s="3" t="str">
        <f t="shared" si="6"/>
        <v>XIX</v>
      </c>
      <c r="D166" s="5" t="s">
        <v>177</v>
      </c>
      <c r="E166" s="3">
        <v>1.0</v>
      </c>
    </row>
    <row r="167">
      <c r="C167" s="3" t="str">
        <f t="shared" si="6"/>
        <v>XX</v>
      </c>
      <c r="D167" s="5" t="s">
        <v>178</v>
      </c>
      <c r="E167" s="3">
        <v>1.0</v>
      </c>
    </row>
    <row r="168">
      <c r="C168" s="3" t="str">
        <f t="shared" si="6"/>
        <v>XXI</v>
      </c>
      <c r="D168" s="5" t="s">
        <v>179</v>
      </c>
      <c r="E168" s="3">
        <v>1.0</v>
      </c>
    </row>
    <row r="169">
      <c r="C169" s="3" t="str">
        <f t="shared" si="6"/>
        <v>XXII</v>
      </c>
      <c r="D169" s="5" t="s">
        <v>180</v>
      </c>
      <c r="E169" s="3">
        <v>0.0</v>
      </c>
    </row>
    <row r="170">
      <c r="C170" s="3" t="str">
        <f t="shared" si="6"/>
        <v>XXIII</v>
      </c>
      <c r="D170" s="5" t="s">
        <v>181</v>
      </c>
      <c r="E170" s="3">
        <v>0.0</v>
      </c>
    </row>
    <row r="171">
      <c r="C171" s="3" t="str">
        <f t="shared" si="6"/>
        <v>XXIV</v>
      </c>
      <c r="D171" s="5" t="s">
        <v>182</v>
      </c>
      <c r="E171" s="3">
        <v>0.0</v>
      </c>
    </row>
    <row r="172">
      <c r="C172" s="3" t="str">
        <f t="shared" si="6"/>
        <v>XXV</v>
      </c>
      <c r="D172" s="5" t="s">
        <v>183</v>
      </c>
      <c r="E172" s="3">
        <v>0.0</v>
      </c>
    </row>
    <row r="173">
      <c r="C173" s="3" t="str">
        <f t="shared" si="6"/>
        <v>XXVI</v>
      </c>
      <c r="D173" s="5" t="s">
        <v>184</v>
      </c>
      <c r="E173" s="3">
        <v>1.0</v>
      </c>
    </row>
    <row r="174">
      <c r="C174" s="3" t="str">
        <f t="shared" si="6"/>
        <v>XXVII</v>
      </c>
      <c r="D174" s="5" t="s">
        <v>185</v>
      </c>
      <c r="E174" s="3">
        <v>2.0</v>
      </c>
    </row>
    <row r="175">
      <c r="C175" s="3" t="str">
        <f t="shared" si="6"/>
        <v>XXVIII</v>
      </c>
      <c r="D175" s="5" t="s">
        <v>186</v>
      </c>
      <c r="E175" s="3">
        <v>2.0</v>
      </c>
    </row>
    <row r="176">
      <c r="C176" s="3" t="str">
        <f t="shared" si="6"/>
        <v>XXIX</v>
      </c>
      <c r="D176" s="5" t="s">
        <v>187</v>
      </c>
      <c r="E176" s="3">
        <v>2.0</v>
      </c>
    </row>
    <row r="177">
      <c r="C177" s="3" t="str">
        <f t="shared" si="6"/>
        <v>XXX</v>
      </c>
      <c r="D177" s="5" t="s">
        <v>188</v>
      </c>
      <c r="E177" s="3">
        <v>0.0</v>
      </c>
    </row>
    <row r="178">
      <c r="C178" s="3" t="str">
        <f t="shared" si="6"/>
        <v>XXXI</v>
      </c>
      <c r="D178" s="5" t="s">
        <v>189</v>
      </c>
      <c r="E178" s="3">
        <v>0.0</v>
      </c>
    </row>
    <row r="179">
      <c r="C179" s="3" t="str">
        <f t="shared" si="6"/>
        <v>XXXII</v>
      </c>
      <c r="D179" s="5" t="s">
        <v>190</v>
      </c>
      <c r="E179" s="3">
        <v>1.0</v>
      </c>
    </row>
    <row r="180">
      <c r="C180" s="3" t="str">
        <f t="shared" si="6"/>
        <v>XXXIII</v>
      </c>
      <c r="D180" s="5" t="s">
        <v>191</v>
      </c>
      <c r="E180" s="3">
        <v>1.0</v>
      </c>
    </row>
    <row r="181">
      <c r="A181" s="3"/>
      <c r="B181" s="3" t="s">
        <v>30</v>
      </c>
      <c r="C181" s="3" t="str">
        <f t="shared" ref="C181:C259" si="7">ROMAN(ROW()-180)
</f>
        <v>I</v>
      </c>
      <c r="D181" s="5" t="s">
        <v>192</v>
      </c>
      <c r="E181" s="3">
        <v>1.0</v>
      </c>
    </row>
    <row r="182">
      <c r="C182" s="3" t="str">
        <f t="shared" si="7"/>
        <v>II</v>
      </c>
      <c r="D182" s="5" t="s">
        <v>193</v>
      </c>
      <c r="E182" s="3">
        <v>1.0</v>
      </c>
    </row>
    <row r="183">
      <c r="C183" s="3" t="str">
        <f t="shared" si="7"/>
        <v>III</v>
      </c>
      <c r="D183" s="5" t="s">
        <v>194</v>
      </c>
      <c r="E183" s="3">
        <v>2.0</v>
      </c>
    </row>
    <row r="184">
      <c r="C184" s="3" t="str">
        <f t="shared" si="7"/>
        <v>IV</v>
      </c>
      <c r="D184" s="5" t="s">
        <v>195</v>
      </c>
      <c r="E184" s="3">
        <v>1.0</v>
      </c>
    </row>
    <row r="185">
      <c r="C185" s="3" t="str">
        <f t="shared" si="7"/>
        <v>V</v>
      </c>
      <c r="D185" s="5" t="s">
        <v>196</v>
      </c>
      <c r="E185" s="3">
        <v>1.0</v>
      </c>
    </row>
    <row r="186">
      <c r="C186" s="3" t="str">
        <f t="shared" si="7"/>
        <v>VI</v>
      </c>
      <c r="D186" s="5" t="s">
        <v>197</v>
      </c>
      <c r="E186" s="3">
        <v>1.0</v>
      </c>
    </row>
    <row r="187">
      <c r="C187" s="3" t="str">
        <f t="shared" si="7"/>
        <v>VII</v>
      </c>
      <c r="D187" s="5" t="s">
        <v>198</v>
      </c>
      <c r="E187" s="3">
        <v>0.0</v>
      </c>
    </row>
    <row r="188">
      <c r="C188" s="3" t="str">
        <f t="shared" si="7"/>
        <v>VIII</v>
      </c>
      <c r="D188" s="5" t="s">
        <v>199</v>
      </c>
      <c r="E188" s="3">
        <v>0.0</v>
      </c>
    </row>
    <row r="189">
      <c r="C189" s="3" t="str">
        <f t="shared" si="7"/>
        <v>IX</v>
      </c>
      <c r="D189" s="5" t="s">
        <v>200</v>
      </c>
      <c r="E189" s="3">
        <v>0.0</v>
      </c>
    </row>
    <row r="190">
      <c r="C190" s="3" t="str">
        <f t="shared" si="7"/>
        <v>X</v>
      </c>
      <c r="D190" s="5" t="s">
        <v>201</v>
      </c>
      <c r="E190" s="3">
        <v>0.0</v>
      </c>
    </row>
    <row r="191">
      <c r="C191" s="3" t="str">
        <f t="shared" si="7"/>
        <v>XI</v>
      </c>
      <c r="D191" s="5" t="s">
        <v>202</v>
      </c>
      <c r="E191" s="3">
        <v>1.0</v>
      </c>
    </row>
    <row r="192">
      <c r="C192" s="3" t="str">
        <f t="shared" si="7"/>
        <v>XII</v>
      </c>
      <c r="D192" s="5" t="s">
        <v>203</v>
      </c>
      <c r="E192" s="3">
        <v>0.0</v>
      </c>
    </row>
    <row r="193">
      <c r="C193" s="3" t="str">
        <f t="shared" si="7"/>
        <v>XIII</v>
      </c>
      <c r="D193" s="5" t="s">
        <v>204</v>
      </c>
      <c r="E193" s="3">
        <v>0.0</v>
      </c>
    </row>
    <row r="194">
      <c r="C194" s="3" t="str">
        <f t="shared" si="7"/>
        <v>XIV</v>
      </c>
      <c r="D194" s="5" t="s">
        <v>205</v>
      </c>
      <c r="E194" s="3">
        <v>1.0</v>
      </c>
    </row>
    <row r="195">
      <c r="C195" s="3" t="str">
        <f t="shared" si="7"/>
        <v>XV</v>
      </c>
      <c r="D195" s="5" t="s">
        <v>206</v>
      </c>
      <c r="E195" s="3">
        <v>1.0</v>
      </c>
    </row>
    <row r="196">
      <c r="C196" s="3" t="str">
        <f t="shared" si="7"/>
        <v>XVI</v>
      </c>
      <c r="D196" s="5" t="s">
        <v>207</v>
      </c>
      <c r="E196" s="3">
        <v>0.0</v>
      </c>
    </row>
    <row r="197">
      <c r="C197" s="3" t="str">
        <f t="shared" si="7"/>
        <v>XVII</v>
      </c>
      <c r="D197" s="5" t="s">
        <v>208</v>
      </c>
      <c r="E197" s="3">
        <v>0.0</v>
      </c>
    </row>
    <row r="198">
      <c r="C198" s="3" t="str">
        <f t="shared" si="7"/>
        <v>XVIII</v>
      </c>
      <c r="D198" s="5" t="s">
        <v>209</v>
      </c>
      <c r="E198" s="3">
        <v>1.0</v>
      </c>
    </row>
    <row r="199">
      <c r="C199" s="3" t="str">
        <f t="shared" si="7"/>
        <v>XIX</v>
      </c>
      <c r="D199" s="5" t="s">
        <v>210</v>
      </c>
      <c r="E199" s="3">
        <v>1.0</v>
      </c>
    </row>
    <row r="200">
      <c r="C200" s="3" t="str">
        <f t="shared" si="7"/>
        <v>XX</v>
      </c>
      <c r="D200" s="5" t="s">
        <v>211</v>
      </c>
      <c r="E200" s="3">
        <v>1.0</v>
      </c>
    </row>
    <row r="201">
      <c r="C201" s="3" t="str">
        <f t="shared" si="7"/>
        <v>XXI</v>
      </c>
      <c r="D201" s="5" t="s">
        <v>212</v>
      </c>
      <c r="E201" s="3">
        <v>1.0</v>
      </c>
    </row>
    <row r="202">
      <c r="C202" s="3" t="str">
        <f t="shared" si="7"/>
        <v>XXII</v>
      </c>
      <c r="D202" s="5" t="s">
        <v>213</v>
      </c>
      <c r="E202" s="3">
        <v>1.0</v>
      </c>
    </row>
    <row r="203">
      <c r="C203" s="3" t="str">
        <f t="shared" si="7"/>
        <v>XXIII</v>
      </c>
      <c r="D203" s="5" t="s">
        <v>214</v>
      </c>
      <c r="E203" s="3">
        <v>1.0</v>
      </c>
    </row>
    <row r="204">
      <c r="C204" s="3" t="str">
        <f t="shared" si="7"/>
        <v>XXIV</v>
      </c>
      <c r="D204" s="5" t="s">
        <v>215</v>
      </c>
      <c r="E204" s="3">
        <v>1.0</v>
      </c>
    </row>
    <row r="205">
      <c r="C205" s="3" t="str">
        <f t="shared" si="7"/>
        <v>XXV</v>
      </c>
      <c r="D205" s="5" t="s">
        <v>216</v>
      </c>
      <c r="E205" s="3">
        <v>1.0</v>
      </c>
    </row>
    <row r="206">
      <c r="C206" s="3" t="str">
        <f t="shared" si="7"/>
        <v>XXVI</v>
      </c>
      <c r="D206" s="5" t="s">
        <v>217</v>
      </c>
      <c r="E206" s="3">
        <v>1.0</v>
      </c>
    </row>
    <row r="207">
      <c r="C207" s="3" t="str">
        <f t="shared" si="7"/>
        <v>XXVII</v>
      </c>
      <c r="D207" s="5" t="s">
        <v>218</v>
      </c>
      <c r="E207" s="3">
        <v>1.0</v>
      </c>
    </row>
    <row r="208">
      <c r="C208" s="3" t="str">
        <f t="shared" si="7"/>
        <v>XXVIII</v>
      </c>
      <c r="D208" s="5" t="s">
        <v>219</v>
      </c>
    </row>
    <row r="209">
      <c r="C209" s="3" t="str">
        <f t="shared" si="7"/>
        <v>XXIX</v>
      </c>
      <c r="D209" s="5" t="s">
        <v>220</v>
      </c>
      <c r="E209" s="3">
        <v>0.0</v>
      </c>
    </row>
    <row r="210">
      <c r="C210" s="3" t="str">
        <f t="shared" si="7"/>
        <v>XXX</v>
      </c>
      <c r="D210" s="5" t="s">
        <v>221</v>
      </c>
      <c r="E210" s="3">
        <v>1.0</v>
      </c>
    </row>
    <row r="211">
      <c r="C211" s="3" t="str">
        <f t="shared" si="7"/>
        <v>XXXI</v>
      </c>
      <c r="D211" s="5" t="s">
        <v>222</v>
      </c>
      <c r="E211" s="3">
        <v>1.0</v>
      </c>
    </row>
    <row r="212">
      <c r="C212" s="3" t="str">
        <f t="shared" si="7"/>
        <v>XXXII</v>
      </c>
      <c r="D212" s="5" t="s">
        <v>223</v>
      </c>
      <c r="E212" s="3">
        <v>1.0</v>
      </c>
    </row>
    <row r="213">
      <c r="C213" s="3" t="str">
        <f t="shared" si="7"/>
        <v>XXXIII</v>
      </c>
      <c r="D213" s="5" t="s">
        <v>224</v>
      </c>
      <c r="E213" s="3">
        <v>0.0</v>
      </c>
    </row>
    <row r="214">
      <c r="C214" s="3" t="str">
        <f t="shared" si="7"/>
        <v>XXXIV</v>
      </c>
      <c r="D214" s="5" t="s">
        <v>225</v>
      </c>
      <c r="E214" s="3">
        <v>1.0</v>
      </c>
    </row>
    <row r="215">
      <c r="C215" s="3" t="str">
        <f t="shared" si="7"/>
        <v>XXXV</v>
      </c>
      <c r="D215" s="5" t="s">
        <v>226</v>
      </c>
      <c r="E215" s="3">
        <v>1.0</v>
      </c>
    </row>
    <row r="216">
      <c r="C216" s="3" t="str">
        <f t="shared" si="7"/>
        <v>XXXVI</v>
      </c>
      <c r="D216" s="5" t="s">
        <v>227</v>
      </c>
      <c r="E216" s="3">
        <v>1.0</v>
      </c>
    </row>
    <row r="217">
      <c r="C217" s="3" t="str">
        <f t="shared" si="7"/>
        <v>XXXVII</v>
      </c>
      <c r="D217" s="5" t="s">
        <v>228</v>
      </c>
      <c r="E217" s="3">
        <v>1.0</v>
      </c>
    </row>
    <row r="218">
      <c r="C218" s="3" t="str">
        <f t="shared" si="7"/>
        <v>XXXVIII</v>
      </c>
      <c r="D218" s="5" t="s">
        <v>229</v>
      </c>
      <c r="E218" s="3">
        <v>1.0</v>
      </c>
    </row>
    <row r="219">
      <c r="C219" s="3" t="str">
        <f t="shared" si="7"/>
        <v>XXXIX</v>
      </c>
      <c r="D219" s="5" t="s">
        <v>230</v>
      </c>
      <c r="E219" s="3">
        <v>0.0</v>
      </c>
    </row>
    <row r="220">
      <c r="C220" s="3" t="str">
        <f t="shared" si="7"/>
        <v>XL</v>
      </c>
      <c r="D220" s="5" t="s">
        <v>231</v>
      </c>
      <c r="E220" s="3">
        <v>0.0</v>
      </c>
    </row>
    <row r="221">
      <c r="C221" s="3" t="str">
        <f t="shared" si="7"/>
        <v>XLI</v>
      </c>
      <c r="D221" s="5" t="s">
        <v>232</v>
      </c>
      <c r="E221" s="3">
        <v>1.0</v>
      </c>
    </row>
    <row r="222">
      <c r="C222" s="3" t="str">
        <f t="shared" si="7"/>
        <v>XLII</v>
      </c>
      <c r="D222" s="5" t="s">
        <v>233</v>
      </c>
      <c r="E222" s="3">
        <v>0.0</v>
      </c>
    </row>
    <row r="223">
      <c r="C223" s="3" t="str">
        <f t="shared" si="7"/>
        <v>XLIII</v>
      </c>
      <c r="D223" s="5" t="s">
        <v>234</v>
      </c>
      <c r="E223" s="3">
        <v>0.0</v>
      </c>
    </row>
    <row r="224">
      <c r="C224" s="3" t="str">
        <f t="shared" si="7"/>
        <v>XLIV</v>
      </c>
      <c r="D224" s="5" t="s">
        <v>235</v>
      </c>
      <c r="E224" s="3">
        <v>0.0</v>
      </c>
    </row>
    <row r="225">
      <c r="C225" s="3" t="str">
        <f t="shared" si="7"/>
        <v>XLV</v>
      </c>
      <c r="D225" s="5" t="s">
        <v>236</v>
      </c>
      <c r="E225" s="3">
        <v>1.0</v>
      </c>
    </row>
    <row r="226">
      <c r="C226" s="3" t="str">
        <f t="shared" si="7"/>
        <v>XLVI</v>
      </c>
      <c r="D226" s="5" t="s">
        <v>237</v>
      </c>
      <c r="E226" s="3">
        <v>0.0</v>
      </c>
    </row>
    <row r="227">
      <c r="C227" s="3" t="str">
        <f t="shared" si="7"/>
        <v>XLVII</v>
      </c>
      <c r="D227" s="5" t="s">
        <v>238</v>
      </c>
      <c r="E227" s="3">
        <v>1.0</v>
      </c>
    </row>
    <row r="228">
      <c r="C228" s="3" t="str">
        <f t="shared" si="7"/>
        <v>XLVIII</v>
      </c>
      <c r="D228" s="5" t="s">
        <v>239</v>
      </c>
      <c r="E228" s="3">
        <v>0.0</v>
      </c>
    </row>
    <row r="229">
      <c r="C229" s="3" t="str">
        <f t="shared" si="7"/>
        <v>XLIX</v>
      </c>
      <c r="D229" s="5" t="s">
        <v>240</v>
      </c>
      <c r="E229" s="3">
        <v>1.0</v>
      </c>
    </row>
    <row r="230">
      <c r="C230" s="3" t="str">
        <f t="shared" si="7"/>
        <v>L</v>
      </c>
      <c r="D230" s="5" t="s">
        <v>241</v>
      </c>
      <c r="E230" s="3">
        <v>1.0</v>
      </c>
    </row>
    <row r="231">
      <c r="C231" s="3" t="str">
        <f t="shared" si="7"/>
        <v>LI</v>
      </c>
      <c r="D231" s="5" t="s">
        <v>242</v>
      </c>
      <c r="E231" s="3">
        <v>0.0</v>
      </c>
    </row>
    <row r="232">
      <c r="C232" s="3" t="str">
        <f t="shared" si="7"/>
        <v>LII</v>
      </c>
      <c r="D232" s="5" t="s">
        <v>243</v>
      </c>
      <c r="E232" s="3">
        <v>1.0</v>
      </c>
    </row>
    <row r="233">
      <c r="C233" s="3" t="str">
        <f t="shared" si="7"/>
        <v>LIII</v>
      </c>
      <c r="D233" s="5" t="s">
        <v>244</v>
      </c>
      <c r="E233" s="3">
        <v>1.0</v>
      </c>
    </row>
    <row r="234">
      <c r="C234" s="3" t="str">
        <f t="shared" si="7"/>
        <v>LIV</v>
      </c>
      <c r="D234" s="5" t="s">
        <v>245</v>
      </c>
      <c r="E234" s="3">
        <v>0.0</v>
      </c>
    </row>
    <row r="235">
      <c r="C235" s="3" t="str">
        <f t="shared" si="7"/>
        <v>LV</v>
      </c>
      <c r="D235" s="5" t="s">
        <v>246</v>
      </c>
      <c r="E235" s="3">
        <v>1.0</v>
      </c>
    </row>
    <row r="236">
      <c r="C236" s="3" t="str">
        <f t="shared" si="7"/>
        <v>LVI</v>
      </c>
      <c r="D236" s="5" t="s">
        <v>247</v>
      </c>
      <c r="E236" s="3">
        <v>0.0</v>
      </c>
    </row>
    <row r="237">
      <c r="C237" s="3" t="str">
        <f t="shared" si="7"/>
        <v>LVII</v>
      </c>
      <c r="D237" s="5" t="s">
        <v>248</v>
      </c>
      <c r="E237" s="3">
        <v>1.0</v>
      </c>
    </row>
    <row r="238">
      <c r="C238" s="3" t="str">
        <f t="shared" si="7"/>
        <v>LVIII</v>
      </c>
      <c r="D238" s="5" t="s">
        <v>249</v>
      </c>
      <c r="E238" s="3">
        <v>0.0</v>
      </c>
    </row>
    <row r="239">
      <c r="C239" s="3" t="str">
        <f t="shared" si="7"/>
        <v>LIX</v>
      </c>
      <c r="D239" s="5" t="s">
        <v>250</v>
      </c>
      <c r="E239" s="3">
        <v>0.0</v>
      </c>
    </row>
    <row r="240">
      <c r="C240" s="3" t="str">
        <f t="shared" si="7"/>
        <v>LX</v>
      </c>
      <c r="D240" s="5" t="s">
        <v>251</v>
      </c>
      <c r="E240" s="3">
        <v>1.0</v>
      </c>
    </row>
    <row r="241">
      <c r="C241" s="3" t="str">
        <f t="shared" si="7"/>
        <v>LXI</v>
      </c>
      <c r="D241" s="5" t="s">
        <v>252</v>
      </c>
      <c r="E241" s="3">
        <v>1.0</v>
      </c>
    </row>
    <row r="242">
      <c r="C242" s="3" t="str">
        <f t="shared" si="7"/>
        <v>LXII</v>
      </c>
      <c r="D242" s="5" t="s">
        <v>253</v>
      </c>
      <c r="E242" s="3">
        <v>2.0</v>
      </c>
    </row>
    <row r="243">
      <c r="C243" s="3" t="str">
        <f t="shared" si="7"/>
        <v>LXIII</v>
      </c>
      <c r="D243" s="5" t="s">
        <v>254</v>
      </c>
      <c r="E243" s="3">
        <v>2.0</v>
      </c>
    </row>
    <row r="244">
      <c r="C244" s="3" t="str">
        <f t="shared" si="7"/>
        <v>LXIV</v>
      </c>
      <c r="D244" s="5" t="s">
        <v>255</v>
      </c>
      <c r="E244" s="3">
        <v>0.0</v>
      </c>
    </row>
    <row r="245">
      <c r="C245" s="3" t="str">
        <f t="shared" si="7"/>
        <v>LXV</v>
      </c>
      <c r="D245" s="5" t="s">
        <v>256</v>
      </c>
      <c r="E245" s="3">
        <v>0.0</v>
      </c>
    </row>
    <row r="246">
      <c r="C246" s="3" t="str">
        <f t="shared" si="7"/>
        <v>LXVI</v>
      </c>
      <c r="D246" s="5" t="s">
        <v>257</v>
      </c>
      <c r="E246" s="3">
        <v>0.0</v>
      </c>
    </row>
    <row r="247">
      <c r="C247" s="3" t="str">
        <f t="shared" si="7"/>
        <v>LXVII</v>
      </c>
      <c r="D247" s="5" t="s">
        <v>258</v>
      </c>
      <c r="E247" s="3">
        <v>1.0</v>
      </c>
    </row>
    <row r="248">
      <c r="C248" s="3" t="str">
        <f t="shared" si="7"/>
        <v>LXVIII</v>
      </c>
      <c r="D248" s="5" t="s">
        <v>259</v>
      </c>
      <c r="E248" s="3">
        <v>0.0</v>
      </c>
    </row>
    <row r="249">
      <c r="C249" s="3" t="str">
        <f t="shared" si="7"/>
        <v>LXIX</v>
      </c>
      <c r="D249" s="5" t="s">
        <v>260</v>
      </c>
      <c r="E249" s="3">
        <v>1.0</v>
      </c>
    </row>
    <row r="250">
      <c r="C250" s="3" t="str">
        <f t="shared" si="7"/>
        <v>LXX</v>
      </c>
      <c r="D250" s="5" t="s">
        <v>261</v>
      </c>
      <c r="E250" s="3">
        <v>0.0</v>
      </c>
    </row>
    <row r="251">
      <c r="C251" s="3" t="str">
        <f t="shared" si="7"/>
        <v>LXXI</v>
      </c>
      <c r="D251" s="5" t="s">
        <v>262</v>
      </c>
      <c r="E251" s="3">
        <v>0.0</v>
      </c>
    </row>
    <row r="252">
      <c r="C252" s="3" t="str">
        <f t="shared" si="7"/>
        <v>LXXII</v>
      </c>
      <c r="D252" s="5" t="s">
        <v>263</v>
      </c>
      <c r="E252" s="3">
        <v>0.0</v>
      </c>
    </row>
    <row r="253">
      <c r="C253" s="3" t="str">
        <f t="shared" si="7"/>
        <v>LXXIII</v>
      </c>
      <c r="D253" s="5" t="s">
        <v>264</v>
      </c>
      <c r="E253" s="3">
        <v>0.0</v>
      </c>
    </row>
    <row r="254">
      <c r="C254" s="3" t="str">
        <f t="shared" si="7"/>
        <v>LXXIV</v>
      </c>
      <c r="D254" s="5" t="s">
        <v>265</v>
      </c>
      <c r="E254" s="3">
        <v>1.0</v>
      </c>
    </row>
    <row r="255">
      <c r="C255" s="3" t="str">
        <f t="shared" si="7"/>
        <v>LXXV</v>
      </c>
      <c r="D255" s="5" t="s">
        <v>266</v>
      </c>
      <c r="E255" s="3">
        <v>1.0</v>
      </c>
    </row>
    <row r="256">
      <c r="C256" s="3" t="str">
        <f t="shared" si="7"/>
        <v>LXXVI</v>
      </c>
      <c r="D256" s="5" t="s">
        <v>267</v>
      </c>
      <c r="E256" s="3">
        <v>0.0</v>
      </c>
    </row>
    <row r="257">
      <c r="C257" s="3" t="str">
        <f t="shared" si="7"/>
        <v>LXXVII</v>
      </c>
      <c r="D257" s="5" t="s">
        <v>268</v>
      </c>
      <c r="E257" s="3">
        <v>0.0</v>
      </c>
    </row>
    <row r="258">
      <c r="C258" s="3" t="str">
        <f t="shared" si="7"/>
        <v>LXXVIII</v>
      </c>
      <c r="D258" s="5" t="s">
        <v>269</v>
      </c>
      <c r="E258" s="3">
        <v>0.0</v>
      </c>
    </row>
    <row r="259">
      <c r="C259" s="3" t="str">
        <f t="shared" si="7"/>
        <v>LXXIX</v>
      </c>
      <c r="D259" s="5" t="s">
        <v>270</v>
      </c>
      <c r="E259" s="3">
        <v>0.0</v>
      </c>
    </row>
    <row r="260">
      <c r="A260" s="3"/>
      <c r="B260" s="3" t="s">
        <v>77</v>
      </c>
      <c r="C260" s="3" t="str">
        <f t="shared" ref="C260:C314" si="8">ROMAN(ROW()-259)
</f>
        <v>I</v>
      </c>
      <c r="D260" s="5" t="s">
        <v>271</v>
      </c>
      <c r="E260" s="3">
        <v>1.0</v>
      </c>
    </row>
    <row r="261">
      <c r="C261" s="3" t="str">
        <f t="shared" si="8"/>
        <v>II</v>
      </c>
      <c r="D261" s="5" t="s">
        <v>272</v>
      </c>
      <c r="E261" s="3">
        <v>1.0</v>
      </c>
    </row>
    <row r="262">
      <c r="C262" s="3" t="str">
        <f t="shared" si="8"/>
        <v>III</v>
      </c>
      <c r="D262" s="5" t="s">
        <v>273</v>
      </c>
      <c r="E262" s="3">
        <v>0.0</v>
      </c>
    </row>
    <row r="263">
      <c r="C263" s="3" t="str">
        <f t="shared" si="8"/>
        <v>IV</v>
      </c>
      <c r="D263" s="5" t="s">
        <v>274</v>
      </c>
      <c r="E263" s="3">
        <v>1.0</v>
      </c>
    </row>
    <row r="264">
      <c r="C264" s="3" t="str">
        <f t="shared" si="8"/>
        <v>V</v>
      </c>
      <c r="D264" s="5" t="s">
        <v>275</v>
      </c>
      <c r="E264" s="3">
        <v>1.0</v>
      </c>
    </row>
    <row r="265">
      <c r="C265" s="3" t="str">
        <f t="shared" si="8"/>
        <v>VI</v>
      </c>
      <c r="D265" s="5" t="s">
        <v>276</v>
      </c>
      <c r="E265" s="3">
        <v>1.0</v>
      </c>
    </row>
    <row r="266">
      <c r="C266" s="3" t="str">
        <f t="shared" si="8"/>
        <v>VII</v>
      </c>
      <c r="D266" s="5" t="s">
        <v>277</v>
      </c>
      <c r="E266" s="3">
        <v>1.0</v>
      </c>
    </row>
    <row r="267">
      <c r="C267" s="3" t="str">
        <f t="shared" si="8"/>
        <v>VIII</v>
      </c>
      <c r="D267" s="5" t="s">
        <v>278</v>
      </c>
      <c r="E267" s="3">
        <v>1.0</v>
      </c>
    </row>
    <row r="268">
      <c r="C268" s="3" t="str">
        <f t="shared" si="8"/>
        <v>IX</v>
      </c>
      <c r="D268" s="5" t="s">
        <v>279</v>
      </c>
      <c r="E268" s="3">
        <v>0.0</v>
      </c>
    </row>
    <row r="269">
      <c r="C269" s="3" t="str">
        <f t="shared" si="8"/>
        <v>X</v>
      </c>
      <c r="D269" s="5" t="s">
        <v>280</v>
      </c>
      <c r="E269" s="3">
        <v>0.0</v>
      </c>
    </row>
    <row r="270">
      <c r="C270" s="3" t="str">
        <f t="shared" si="8"/>
        <v>XI</v>
      </c>
      <c r="D270" s="5" t="s">
        <v>281</v>
      </c>
      <c r="E270" s="3">
        <v>0.0</v>
      </c>
    </row>
    <row r="271">
      <c r="C271" s="3" t="str">
        <f t="shared" si="8"/>
        <v>XII</v>
      </c>
      <c r="D271" s="5" t="s">
        <v>282</v>
      </c>
      <c r="E271" s="3">
        <v>0.0</v>
      </c>
    </row>
    <row r="272">
      <c r="C272" s="3" t="str">
        <f t="shared" si="8"/>
        <v>XIII</v>
      </c>
      <c r="D272" s="5" t="s">
        <v>283</v>
      </c>
      <c r="E272" s="3">
        <v>0.0</v>
      </c>
    </row>
    <row r="273">
      <c r="C273" s="3" t="str">
        <f t="shared" si="8"/>
        <v>XIV</v>
      </c>
      <c r="D273" s="5" t="s">
        <v>284</v>
      </c>
      <c r="E273" s="3">
        <v>0.0</v>
      </c>
    </row>
    <row r="274">
      <c r="C274" s="3" t="str">
        <f t="shared" si="8"/>
        <v>XV</v>
      </c>
      <c r="D274" s="5" t="s">
        <v>285</v>
      </c>
      <c r="E274" s="3">
        <v>0.0</v>
      </c>
    </row>
    <row r="275">
      <c r="C275" s="3" t="str">
        <f t="shared" si="8"/>
        <v>XVI</v>
      </c>
      <c r="D275" s="5" t="s">
        <v>286</v>
      </c>
      <c r="E275" s="3">
        <v>0.0</v>
      </c>
    </row>
    <row r="276">
      <c r="C276" s="3" t="str">
        <f t="shared" si="8"/>
        <v>XVII</v>
      </c>
      <c r="D276" s="5" t="s">
        <v>287</v>
      </c>
      <c r="E276" s="3">
        <v>0.0</v>
      </c>
    </row>
    <row r="277">
      <c r="C277" s="3" t="str">
        <f t="shared" si="8"/>
        <v>XVIII</v>
      </c>
      <c r="D277" s="5" t="s">
        <v>288</v>
      </c>
      <c r="E277" s="3">
        <v>1.0</v>
      </c>
    </row>
    <row r="278">
      <c r="C278" s="3" t="str">
        <f t="shared" si="8"/>
        <v>XIX</v>
      </c>
      <c r="D278" s="5" t="s">
        <v>289</v>
      </c>
      <c r="E278" s="3">
        <v>1.0</v>
      </c>
    </row>
    <row r="279">
      <c r="C279" s="3" t="str">
        <f t="shared" si="8"/>
        <v>XX</v>
      </c>
      <c r="D279" s="5" t="s">
        <v>290</v>
      </c>
      <c r="E279" s="3">
        <v>1.0</v>
      </c>
    </row>
    <row r="280">
      <c r="C280" s="3" t="str">
        <f t="shared" si="8"/>
        <v>XXI</v>
      </c>
      <c r="D280" s="5" t="s">
        <v>291</v>
      </c>
      <c r="E280" s="3">
        <v>0.0</v>
      </c>
    </row>
    <row r="281">
      <c r="C281" s="3" t="str">
        <f t="shared" si="8"/>
        <v>XXII</v>
      </c>
      <c r="D281" s="5" t="s">
        <v>292</v>
      </c>
      <c r="E281" s="3">
        <v>1.0</v>
      </c>
    </row>
    <row r="282">
      <c r="C282" s="3" t="str">
        <f t="shared" si="8"/>
        <v>XXIII</v>
      </c>
      <c r="D282" s="5" t="s">
        <v>293</v>
      </c>
      <c r="E282" s="3">
        <v>0.0</v>
      </c>
    </row>
    <row r="283">
      <c r="C283" s="3" t="str">
        <f t="shared" si="8"/>
        <v>XXIV</v>
      </c>
      <c r="D283" s="5" t="s">
        <v>294</v>
      </c>
      <c r="E283" s="3">
        <v>1.0</v>
      </c>
    </row>
    <row r="284">
      <c r="C284" s="3" t="str">
        <f t="shared" si="8"/>
        <v>XXV</v>
      </c>
      <c r="D284" s="5" t="s">
        <v>295</v>
      </c>
      <c r="E284" s="3">
        <v>1.0</v>
      </c>
    </row>
    <row r="285">
      <c r="C285" s="3" t="str">
        <f t="shared" si="8"/>
        <v>XXVI</v>
      </c>
      <c r="D285" s="5" t="s">
        <v>296</v>
      </c>
      <c r="E285" s="3">
        <v>1.0</v>
      </c>
    </row>
    <row r="286">
      <c r="C286" s="3" t="str">
        <f t="shared" si="8"/>
        <v>XXVII</v>
      </c>
      <c r="D286" s="5" t="s">
        <v>297</v>
      </c>
      <c r="E286" s="3">
        <v>0.0</v>
      </c>
    </row>
    <row r="287">
      <c r="C287" s="3" t="str">
        <f t="shared" si="8"/>
        <v>XXVIII</v>
      </c>
      <c r="D287" s="5" t="s">
        <v>298</v>
      </c>
      <c r="E287" s="3">
        <v>0.0</v>
      </c>
    </row>
    <row r="288">
      <c r="C288" s="3" t="str">
        <f t="shared" si="8"/>
        <v>XXIX</v>
      </c>
      <c r="D288" s="5" t="s">
        <v>299</v>
      </c>
      <c r="E288" s="3">
        <v>1.0</v>
      </c>
    </row>
    <row r="289">
      <c r="C289" s="3" t="str">
        <f t="shared" si="8"/>
        <v>XXX</v>
      </c>
      <c r="D289" s="5" t="s">
        <v>300</v>
      </c>
      <c r="E289" s="3">
        <v>0.0</v>
      </c>
    </row>
    <row r="290">
      <c r="C290" s="3" t="str">
        <f t="shared" si="8"/>
        <v>XXXI</v>
      </c>
      <c r="D290" s="5" t="s">
        <v>301</v>
      </c>
      <c r="E290" s="3">
        <v>1.0</v>
      </c>
    </row>
    <row r="291">
      <c r="C291" s="3" t="str">
        <f t="shared" si="8"/>
        <v>XXXII</v>
      </c>
      <c r="D291" s="5" t="s">
        <v>302</v>
      </c>
      <c r="E291" s="3">
        <v>0.0</v>
      </c>
    </row>
    <row r="292">
      <c r="C292" s="3" t="str">
        <f t="shared" si="8"/>
        <v>XXXIII</v>
      </c>
      <c r="D292" s="5" t="s">
        <v>303</v>
      </c>
      <c r="E292" s="3">
        <v>0.0</v>
      </c>
    </row>
    <row r="293">
      <c r="C293" s="3" t="str">
        <f t="shared" si="8"/>
        <v>XXXIV</v>
      </c>
      <c r="D293" s="5" t="s">
        <v>304</v>
      </c>
      <c r="E293" s="3">
        <v>0.0</v>
      </c>
    </row>
    <row r="294">
      <c r="C294" s="3" t="str">
        <f t="shared" si="8"/>
        <v>XXXV</v>
      </c>
      <c r="D294" s="5" t="s">
        <v>305</v>
      </c>
      <c r="E294" s="3">
        <v>0.0</v>
      </c>
    </row>
    <row r="295">
      <c r="C295" s="3" t="str">
        <f t="shared" si="8"/>
        <v>XXXVI</v>
      </c>
      <c r="D295" s="5" t="s">
        <v>306</v>
      </c>
      <c r="E295" s="3">
        <v>0.0</v>
      </c>
    </row>
    <row r="296">
      <c r="C296" s="3" t="str">
        <f t="shared" si="8"/>
        <v>XXXVII</v>
      </c>
      <c r="D296" s="5" t="s">
        <v>307</v>
      </c>
      <c r="E296" s="3">
        <v>0.0</v>
      </c>
    </row>
    <row r="297">
      <c r="C297" s="3" t="str">
        <f t="shared" si="8"/>
        <v>XXXVIII</v>
      </c>
      <c r="D297" s="5" t="s">
        <v>308</v>
      </c>
      <c r="E297" s="3">
        <v>2.0</v>
      </c>
    </row>
    <row r="298">
      <c r="C298" s="3" t="str">
        <f t="shared" si="8"/>
        <v>XXXIX</v>
      </c>
      <c r="D298" s="5" t="s">
        <v>309</v>
      </c>
      <c r="E298" s="3">
        <v>2.0</v>
      </c>
    </row>
    <row r="299">
      <c r="C299" s="3" t="str">
        <f t="shared" si="8"/>
        <v>XL</v>
      </c>
      <c r="D299" s="5" t="s">
        <v>310</v>
      </c>
      <c r="E299" s="3">
        <v>1.0</v>
      </c>
    </row>
    <row r="300">
      <c r="C300" s="3" t="str">
        <f t="shared" si="8"/>
        <v>XLI</v>
      </c>
      <c r="D300" s="5" t="s">
        <v>311</v>
      </c>
      <c r="E300" s="3">
        <v>2.0</v>
      </c>
    </row>
    <row r="301">
      <c r="C301" s="3" t="str">
        <f t="shared" si="8"/>
        <v>XLII</v>
      </c>
      <c r="D301" s="5" t="s">
        <v>312</v>
      </c>
      <c r="E301" s="3">
        <v>2.0</v>
      </c>
    </row>
    <row r="302">
      <c r="C302" s="3" t="str">
        <f t="shared" si="8"/>
        <v>XLIII</v>
      </c>
      <c r="D302" s="5" t="s">
        <v>313</v>
      </c>
      <c r="E302" s="3">
        <v>1.0</v>
      </c>
    </row>
    <row r="303">
      <c r="C303" s="3" t="str">
        <f t="shared" si="8"/>
        <v>XLIV</v>
      </c>
      <c r="D303" s="5" t="s">
        <v>314</v>
      </c>
      <c r="E303" s="3">
        <v>2.0</v>
      </c>
    </row>
    <row r="304">
      <c r="C304" s="3" t="str">
        <f t="shared" si="8"/>
        <v>XLV</v>
      </c>
      <c r="D304" s="5" t="s">
        <v>315</v>
      </c>
      <c r="E304" s="3">
        <v>1.0</v>
      </c>
    </row>
    <row r="305">
      <c r="C305" s="3" t="str">
        <f t="shared" si="8"/>
        <v>XLVI</v>
      </c>
      <c r="D305" s="5" t="s">
        <v>316</v>
      </c>
      <c r="E305" s="3">
        <v>2.0</v>
      </c>
    </row>
    <row r="306">
      <c r="C306" s="3" t="str">
        <f t="shared" si="8"/>
        <v>XLVII</v>
      </c>
      <c r="D306" s="5" t="s">
        <v>317</v>
      </c>
      <c r="E306" s="3">
        <v>0.0</v>
      </c>
    </row>
    <row r="307">
      <c r="C307" s="3" t="str">
        <f t="shared" si="8"/>
        <v>XLVIII</v>
      </c>
      <c r="D307" s="5" t="s">
        <v>318</v>
      </c>
      <c r="E307" s="3">
        <v>1.0</v>
      </c>
    </row>
    <row r="308">
      <c r="C308" s="3" t="str">
        <f t="shared" si="8"/>
        <v>XLIX</v>
      </c>
      <c r="D308" s="5" t="s">
        <v>319</v>
      </c>
      <c r="E308" s="3">
        <v>0.0</v>
      </c>
    </row>
    <row r="309">
      <c r="C309" s="3" t="str">
        <f t="shared" si="8"/>
        <v>L</v>
      </c>
      <c r="D309" s="5" t="s">
        <v>320</v>
      </c>
      <c r="E309" s="3">
        <v>1.0</v>
      </c>
    </row>
    <row r="310">
      <c r="C310" s="3" t="str">
        <f t="shared" si="8"/>
        <v>LI</v>
      </c>
      <c r="D310" s="5" t="s">
        <v>321</v>
      </c>
      <c r="E310" s="3">
        <v>1.0</v>
      </c>
    </row>
    <row r="311">
      <c r="C311" s="3" t="str">
        <f t="shared" si="8"/>
        <v>LII</v>
      </c>
      <c r="D311" s="5" t="s">
        <v>322</v>
      </c>
      <c r="E311" s="3">
        <v>1.0</v>
      </c>
    </row>
    <row r="312">
      <c r="C312" s="3" t="str">
        <f t="shared" si="8"/>
        <v>LIII</v>
      </c>
      <c r="D312" s="5" t="s">
        <v>323</v>
      </c>
      <c r="E312" s="3">
        <v>1.0</v>
      </c>
    </row>
    <row r="313">
      <c r="C313" s="3" t="str">
        <f t="shared" si="8"/>
        <v>LIV</v>
      </c>
      <c r="D313" s="5" t="s">
        <v>324</v>
      </c>
      <c r="E313" s="3">
        <v>0.0</v>
      </c>
    </row>
    <row r="314">
      <c r="C314" s="3" t="str">
        <f t="shared" si="8"/>
        <v>LV</v>
      </c>
      <c r="D314" s="10" t="s">
        <v>325</v>
      </c>
      <c r="E314" s="3">
        <v>1.0</v>
      </c>
    </row>
    <row r="315">
      <c r="A315" s="3"/>
      <c r="B315" s="3" t="s">
        <v>106</v>
      </c>
      <c r="C315" s="3" t="str">
        <f t="shared" ref="C315:C347" si="9">ROMAN(ROW()-314)
</f>
        <v>I</v>
      </c>
      <c r="D315" s="10" t="s">
        <v>326</v>
      </c>
      <c r="E315" s="3">
        <v>1.0</v>
      </c>
    </row>
    <row r="316">
      <c r="C316" s="3" t="str">
        <f t="shared" si="9"/>
        <v>II</v>
      </c>
      <c r="D316" s="5" t="s">
        <v>327</v>
      </c>
      <c r="E316" s="3">
        <v>1.0</v>
      </c>
    </row>
    <row r="317">
      <c r="C317" s="3" t="str">
        <f t="shared" si="9"/>
        <v>III</v>
      </c>
      <c r="D317" s="10" t="s">
        <v>328</v>
      </c>
      <c r="E317" s="3">
        <v>1.0</v>
      </c>
    </row>
    <row r="318">
      <c r="C318" s="3" t="str">
        <f t="shared" si="9"/>
        <v>IV</v>
      </c>
      <c r="D318" s="10" t="s">
        <v>329</v>
      </c>
      <c r="E318" s="3">
        <v>1.0</v>
      </c>
    </row>
    <row r="319">
      <c r="C319" s="3" t="str">
        <f t="shared" si="9"/>
        <v>V</v>
      </c>
      <c r="D319" s="10" t="s">
        <v>330</v>
      </c>
      <c r="E319" s="3">
        <v>1.0</v>
      </c>
    </row>
    <row r="320">
      <c r="C320" s="3" t="str">
        <f t="shared" si="9"/>
        <v>VI</v>
      </c>
      <c r="D320" s="5" t="s">
        <v>331</v>
      </c>
      <c r="E320" s="3">
        <v>1.0</v>
      </c>
    </row>
    <row r="321">
      <c r="C321" s="3" t="str">
        <f t="shared" si="9"/>
        <v>VII</v>
      </c>
      <c r="D321" s="5" t="s">
        <v>332</v>
      </c>
      <c r="E321" s="3">
        <v>1.0</v>
      </c>
    </row>
    <row r="322">
      <c r="C322" s="3" t="str">
        <f t="shared" si="9"/>
        <v>VIII</v>
      </c>
      <c r="D322" s="5" t="s">
        <v>333</v>
      </c>
      <c r="E322" s="3">
        <v>1.0</v>
      </c>
    </row>
    <row r="323">
      <c r="C323" s="3" t="str">
        <f t="shared" si="9"/>
        <v>IX</v>
      </c>
      <c r="D323" s="10" t="s">
        <v>334</v>
      </c>
      <c r="E323" s="3">
        <v>0.0</v>
      </c>
    </row>
    <row r="324">
      <c r="C324" s="3" t="str">
        <f t="shared" si="9"/>
        <v>X</v>
      </c>
      <c r="D324" s="10" t="s">
        <v>335</v>
      </c>
      <c r="E324" s="3">
        <v>1.0</v>
      </c>
    </row>
    <row r="325">
      <c r="C325" s="3" t="str">
        <f t="shared" si="9"/>
        <v>XI</v>
      </c>
      <c r="D325" s="10" t="s">
        <v>336</v>
      </c>
      <c r="E325" s="3">
        <v>0.0</v>
      </c>
    </row>
    <row r="326">
      <c r="C326" s="3" t="str">
        <f t="shared" si="9"/>
        <v>XII</v>
      </c>
      <c r="D326" s="10" t="s">
        <v>337</v>
      </c>
      <c r="E326" s="3">
        <v>0.0</v>
      </c>
    </row>
    <row r="327">
      <c r="C327" s="3" t="str">
        <f t="shared" si="9"/>
        <v>XIII</v>
      </c>
      <c r="D327" s="10" t="s">
        <v>338</v>
      </c>
      <c r="E327" s="3">
        <v>1.0</v>
      </c>
    </row>
    <row r="328">
      <c r="C328" s="3" t="str">
        <f t="shared" si="9"/>
        <v>XIV</v>
      </c>
      <c r="D328" s="10" t="s">
        <v>339</v>
      </c>
      <c r="E328" s="3">
        <v>1.0</v>
      </c>
    </row>
    <row r="329">
      <c r="C329" s="3" t="str">
        <f t="shared" si="9"/>
        <v>XV</v>
      </c>
      <c r="D329" s="10" t="s">
        <v>340</v>
      </c>
      <c r="E329" s="3">
        <v>1.0</v>
      </c>
    </row>
    <row r="330">
      <c r="C330" s="3" t="str">
        <f t="shared" si="9"/>
        <v>XVI</v>
      </c>
      <c r="D330" s="5" t="s">
        <v>341</v>
      </c>
      <c r="E330" s="3">
        <v>1.0</v>
      </c>
    </row>
    <row r="331">
      <c r="C331" s="3" t="str">
        <f t="shared" si="9"/>
        <v>XVII</v>
      </c>
      <c r="D331" s="10" t="s">
        <v>342</v>
      </c>
      <c r="E331" s="3">
        <v>1.0</v>
      </c>
    </row>
    <row r="332">
      <c r="C332" s="3" t="str">
        <f t="shared" si="9"/>
        <v>XVIII</v>
      </c>
      <c r="D332" s="10" t="s">
        <v>343</v>
      </c>
      <c r="E332" s="3">
        <v>1.0</v>
      </c>
    </row>
    <row r="333">
      <c r="C333" s="3" t="str">
        <f t="shared" si="9"/>
        <v>XIX</v>
      </c>
      <c r="D333" s="10" t="s">
        <v>344</v>
      </c>
      <c r="E333" s="3">
        <v>1.0</v>
      </c>
    </row>
    <row r="334">
      <c r="C334" s="3" t="str">
        <f t="shared" si="9"/>
        <v>XX</v>
      </c>
      <c r="D334" s="10" t="s">
        <v>345</v>
      </c>
      <c r="E334" s="3">
        <v>1.0</v>
      </c>
    </row>
    <row r="335">
      <c r="C335" s="3" t="str">
        <f t="shared" si="9"/>
        <v>XXI</v>
      </c>
      <c r="D335" s="10" t="s">
        <v>346</v>
      </c>
      <c r="E335" s="3">
        <v>1.0</v>
      </c>
    </row>
    <row r="336">
      <c r="C336" s="3" t="str">
        <f t="shared" si="9"/>
        <v>XXII</v>
      </c>
      <c r="D336" s="10" t="s">
        <v>347</v>
      </c>
      <c r="E336" s="3">
        <v>1.0</v>
      </c>
    </row>
    <row r="337">
      <c r="C337" s="3" t="str">
        <f t="shared" si="9"/>
        <v>XXIII</v>
      </c>
      <c r="D337" s="10" t="s">
        <v>348</v>
      </c>
      <c r="E337" s="3">
        <v>1.0</v>
      </c>
    </row>
    <row r="338">
      <c r="C338" s="3" t="str">
        <f t="shared" si="9"/>
        <v>XXIV</v>
      </c>
      <c r="D338" s="10" t="s">
        <v>349</v>
      </c>
      <c r="E338" s="3">
        <v>1.0</v>
      </c>
    </row>
    <row r="339">
      <c r="C339" s="3" t="str">
        <f t="shared" si="9"/>
        <v>XXV</v>
      </c>
      <c r="D339" s="10" t="s">
        <v>350</v>
      </c>
      <c r="E339" s="3">
        <v>1.0</v>
      </c>
    </row>
    <row r="340">
      <c r="C340" s="3" t="str">
        <f t="shared" si="9"/>
        <v>XXVI</v>
      </c>
      <c r="D340" s="10" t="s">
        <v>351</v>
      </c>
      <c r="E340" s="3">
        <v>1.0</v>
      </c>
    </row>
    <row r="341">
      <c r="C341" s="3" t="str">
        <f t="shared" si="9"/>
        <v>XXVII</v>
      </c>
      <c r="D341" s="10" t="s">
        <v>352</v>
      </c>
      <c r="E341" s="3">
        <v>1.0</v>
      </c>
    </row>
    <row r="342">
      <c r="C342" s="3" t="str">
        <f t="shared" si="9"/>
        <v>XXVIII</v>
      </c>
      <c r="D342" s="10" t="s">
        <v>353</v>
      </c>
      <c r="E342" s="3">
        <v>1.0</v>
      </c>
    </row>
    <row r="343">
      <c r="C343" s="3" t="str">
        <f t="shared" si="9"/>
        <v>XXIX</v>
      </c>
      <c r="D343" s="10" t="s">
        <v>354</v>
      </c>
      <c r="E343" s="3">
        <v>1.0</v>
      </c>
    </row>
    <row r="344">
      <c r="C344" s="3" t="str">
        <f t="shared" si="9"/>
        <v>XXX</v>
      </c>
      <c r="D344" s="10" t="s">
        <v>355</v>
      </c>
      <c r="E344" s="3">
        <v>0.0</v>
      </c>
    </row>
    <row r="345">
      <c r="C345" s="3" t="str">
        <f t="shared" si="9"/>
        <v>XXXI</v>
      </c>
      <c r="D345" s="10" t="s">
        <v>356</v>
      </c>
      <c r="E345" s="3">
        <v>2.0</v>
      </c>
    </row>
    <row r="346">
      <c r="C346" s="3" t="str">
        <f t="shared" si="9"/>
        <v>XXXII</v>
      </c>
      <c r="D346" s="10" t="s">
        <v>357</v>
      </c>
      <c r="E346" s="3">
        <v>2.0</v>
      </c>
    </row>
    <row r="347">
      <c r="C347" s="3" t="str">
        <f t="shared" si="9"/>
        <v>XXXIII</v>
      </c>
      <c r="D347" s="10" t="s">
        <v>358</v>
      </c>
      <c r="E347" s="3">
        <v>1.0</v>
      </c>
    </row>
    <row r="348">
      <c r="A348" s="3"/>
      <c r="B348" s="3" t="s">
        <v>138</v>
      </c>
      <c r="C348" s="3" t="str">
        <f t="shared" ref="C348:C389" si="10">ROMAN(ROW()-347)
</f>
        <v>I</v>
      </c>
      <c r="D348" s="5" t="s">
        <v>359</v>
      </c>
      <c r="E348" s="3">
        <v>1.0</v>
      </c>
    </row>
    <row r="349">
      <c r="C349" s="3" t="str">
        <f t="shared" si="10"/>
        <v>II</v>
      </c>
      <c r="D349" s="5" t="s">
        <v>360</v>
      </c>
      <c r="E349" s="3">
        <v>1.0</v>
      </c>
    </row>
    <row r="350">
      <c r="C350" s="3" t="str">
        <f t="shared" si="10"/>
        <v>III</v>
      </c>
      <c r="D350" s="5" t="s">
        <v>361</v>
      </c>
      <c r="E350" s="3">
        <v>1.0</v>
      </c>
    </row>
    <row r="351">
      <c r="C351" s="3" t="str">
        <f t="shared" si="10"/>
        <v>IV</v>
      </c>
      <c r="D351" s="5" t="s">
        <v>362</v>
      </c>
      <c r="E351" s="3">
        <v>1.0</v>
      </c>
    </row>
    <row r="352">
      <c r="C352" s="3" t="str">
        <f t="shared" si="10"/>
        <v>V</v>
      </c>
      <c r="D352" s="5" t="s">
        <v>363</v>
      </c>
      <c r="E352" s="3">
        <v>1.0</v>
      </c>
    </row>
    <row r="353">
      <c r="C353" s="3" t="str">
        <f t="shared" si="10"/>
        <v>VI</v>
      </c>
      <c r="D353" s="5" t="s">
        <v>364</v>
      </c>
      <c r="E353" s="3">
        <v>1.0</v>
      </c>
    </row>
    <row r="354">
      <c r="C354" s="3" t="str">
        <f t="shared" si="10"/>
        <v>VII</v>
      </c>
      <c r="D354" s="5" t="s">
        <v>365</v>
      </c>
      <c r="E354" s="3">
        <v>1.0</v>
      </c>
    </row>
    <row r="355">
      <c r="C355" s="3" t="str">
        <f t="shared" si="10"/>
        <v>VIII</v>
      </c>
      <c r="D355" s="5" t="s">
        <v>366</v>
      </c>
      <c r="E355" s="3">
        <v>1.0</v>
      </c>
    </row>
    <row r="356">
      <c r="C356" s="3" t="str">
        <f t="shared" si="10"/>
        <v>IX</v>
      </c>
      <c r="D356" s="5" t="s">
        <v>367</v>
      </c>
      <c r="E356" s="3">
        <v>1.0</v>
      </c>
    </row>
    <row r="357">
      <c r="C357" s="3" t="str">
        <f t="shared" si="10"/>
        <v>X</v>
      </c>
      <c r="D357" s="5" t="s">
        <v>368</v>
      </c>
      <c r="E357" s="3">
        <v>0.0</v>
      </c>
    </row>
    <row r="358">
      <c r="C358" s="3" t="str">
        <f t="shared" si="10"/>
        <v>XI</v>
      </c>
      <c r="D358" s="5" t="s">
        <v>369</v>
      </c>
      <c r="E358" s="3">
        <v>0.0</v>
      </c>
    </row>
    <row r="359">
      <c r="C359" s="3" t="str">
        <f t="shared" si="10"/>
        <v>XII</v>
      </c>
      <c r="D359" s="5" t="s">
        <v>370</v>
      </c>
      <c r="E359" s="3">
        <v>1.0</v>
      </c>
    </row>
    <row r="360">
      <c r="C360" s="3" t="str">
        <f t="shared" si="10"/>
        <v>XIII</v>
      </c>
      <c r="D360" s="5" t="s">
        <v>371</v>
      </c>
      <c r="E360" s="3">
        <v>1.0</v>
      </c>
    </row>
    <row r="361">
      <c r="C361" s="3" t="str">
        <f t="shared" si="10"/>
        <v>XIV</v>
      </c>
      <c r="D361" s="5" t="s">
        <v>372</v>
      </c>
      <c r="E361" s="3">
        <v>1.0</v>
      </c>
    </row>
    <row r="362">
      <c r="C362" s="3" t="str">
        <f t="shared" si="10"/>
        <v>XV</v>
      </c>
      <c r="D362" s="5" t="s">
        <v>373</v>
      </c>
      <c r="E362" s="3">
        <v>1.0</v>
      </c>
    </row>
    <row r="363">
      <c r="C363" s="3" t="str">
        <f t="shared" si="10"/>
        <v>XVI</v>
      </c>
      <c r="D363" s="5" t="s">
        <v>374</v>
      </c>
      <c r="E363" s="3">
        <v>1.0</v>
      </c>
    </row>
    <row r="364">
      <c r="C364" s="3" t="str">
        <f t="shared" si="10"/>
        <v>XVII</v>
      </c>
      <c r="D364" s="5" t="s">
        <v>375</v>
      </c>
      <c r="E364" s="3">
        <v>1.0</v>
      </c>
    </row>
    <row r="365">
      <c r="C365" s="3" t="str">
        <f t="shared" si="10"/>
        <v>XVIII</v>
      </c>
      <c r="D365" s="5" t="s">
        <v>376</v>
      </c>
      <c r="E365" s="3">
        <v>1.0</v>
      </c>
    </row>
    <row r="366">
      <c r="C366" s="3" t="str">
        <f t="shared" si="10"/>
        <v>XIX</v>
      </c>
      <c r="D366" s="5" t="s">
        <v>377</v>
      </c>
      <c r="E366" s="3">
        <v>1.0</v>
      </c>
    </row>
    <row r="367">
      <c r="C367" s="3" t="str">
        <f t="shared" si="10"/>
        <v>XX</v>
      </c>
      <c r="D367" s="5" t="s">
        <v>378</v>
      </c>
      <c r="E367" s="3">
        <v>1.0</v>
      </c>
    </row>
    <row r="368">
      <c r="C368" s="3" t="str">
        <f t="shared" si="10"/>
        <v>XXI</v>
      </c>
      <c r="D368" s="5" t="s">
        <v>379</v>
      </c>
      <c r="E368" s="3">
        <v>0.0</v>
      </c>
    </row>
    <row r="369">
      <c r="C369" s="3" t="str">
        <f t="shared" si="10"/>
        <v>XXII</v>
      </c>
      <c r="D369" s="5" t="s">
        <v>380</v>
      </c>
      <c r="E369" s="3">
        <v>1.0</v>
      </c>
    </row>
    <row r="370">
      <c r="C370" s="3" t="str">
        <f t="shared" si="10"/>
        <v>XXIII</v>
      </c>
      <c r="D370" s="5" t="s">
        <v>381</v>
      </c>
      <c r="E370" s="3">
        <v>1.0</v>
      </c>
    </row>
    <row r="371">
      <c r="C371" s="3" t="str">
        <f t="shared" si="10"/>
        <v>XXIV</v>
      </c>
      <c r="D371" s="5" t="s">
        <v>382</v>
      </c>
      <c r="E371" s="3">
        <v>1.0</v>
      </c>
    </row>
    <row r="372">
      <c r="C372" s="3" t="str">
        <f t="shared" si="10"/>
        <v>XXV</v>
      </c>
      <c r="D372" s="5" t="s">
        <v>383</v>
      </c>
      <c r="E372" s="3">
        <v>1.0</v>
      </c>
    </row>
    <row r="373">
      <c r="C373" s="3" t="str">
        <f t="shared" si="10"/>
        <v>XXVI</v>
      </c>
      <c r="D373" s="5" t="s">
        <v>384</v>
      </c>
      <c r="E373" s="3">
        <v>1.0</v>
      </c>
    </row>
    <row r="374">
      <c r="C374" s="3" t="str">
        <f t="shared" si="10"/>
        <v>XXVII</v>
      </c>
      <c r="D374" s="5" t="s">
        <v>385</v>
      </c>
      <c r="E374" s="3">
        <v>2.0</v>
      </c>
    </row>
    <row r="375">
      <c r="C375" s="3" t="str">
        <f t="shared" si="10"/>
        <v>XXVIII</v>
      </c>
      <c r="D375" s="5" t="s">
        <v>386</v>
      </c>
      <c r="E375" s="3">
        <v>1.0</v>
      </c>
    </row>
    <row r="376">
      <c r="C376" s="3" t="str">
        <f t="shared" si="10"/>
        <v>XXIX</v>
      </c>
      <c r="D376" s="5" t="s">
        <v>387</v>
      </c>
      <c r="E376" s="3">
        <v>1.0</v>
      </c>
    </row>
    <row r="377">
      <c r="C377" s="3" t="str">
        <f t="shared" si="10"/>
        <v>XXX</v>
      </c>
      <c r="D377" s="5" t="s">
        <v>388</v>
      </c>
      <c r="E377" s="3">
        <v>1.0</v>
      </c>
    </row>
    <row r="378">
      <c r="C378" s="3" t="str">
        <f t="shared" si="10"/>
        <v>XXXI</v>
      </c>
      <c r="D378" s="5" t="s">
        <v>389</v>
      </c>
      <c r="E378" s="3">
        <v>1.0</v>
      </c>
    </row>
    <row r="379">
      <c r="C379" s="3" t="str">
        <f t="shared" si="10"/>
        <v>XXXII</v>
      </c>
      <c r="D379" s="5" t="s">
        <v>390</v>
      </c>
      <c r="E379" s="3">
        <v>2.0</v>
      </c>
    </row>
    <row r="380">
      <c r="C380" s="3" t="str">
        <f t="shared" si="10"/>
        <v>XXXIII</v>
      </c>
      <c r="D380" s="5" t="s">
        <v>391</v>
      </c>
      <c r="E380" s="3">
        <v>1.0</v>
      </c>
    </row>
    <row r="381">
      <c r="C381" s="3" t="str">
        <f t="shared" si="10"/>
        <v>XXXIV</v>
      </c>
      <c r="D381" s="5" t="s">
        <v>392</v>
      </c>
      <c r="E381" s="3">
        <v>0.0</v>
      </c>
    </row>
    <row r="382">
      <c r="C382" s="3" t="str">
        <f t="shared" si="10"/>
        <v>XXXV</v>
      </c>
      <c r="D382" s="5" t="s">
        <v>393</v>
      </c>
      <c r="E382" s="3">
        <v>0.0</v>
      </c>
    </row>
    <row r="383">
      <c r="C383" s="3" t="str">
        <f t="shared" si="10"/>
        <v>XXXVI</v>
      </c>
      <c r="D383" s="5" t="s">
        <v>394</v>
      </c>
      <c r="E383" s="3">
        <v>0.0</v>
      </c>
    </row>
    <row r="384">
      <c r="C384" s="3" t="str">
        <f t="shared" si="10"/>
        <v>XXXVII</v>
      </c>
      <c r="D384" s="5" t="s">
        <v>395</v>
      </c>
      <c r="E384" s="3">
        <v>1.0</v>
      </c>
    </row>
    <row r="385">
      <c r="C385" s="3" t="str">
        <f t="shared" si="10"/>
        <v>XXXVIII</v>
      </c>
      <c r="D385" s="5" t="s">
        <v>396</v>
      </c>
      <c r="E385" s="3">
        <v>1.0</v>
      </c>
    </row>
    <row r="386">
      <c r="C386" s="3" t="str">
        <f t="shared" si="10"/>
        <v>XXXIX</v>
      </c>
      <c r="D386" s="5" t="s">
        <v>397</v>
      </c>
      <c r="E386" s="3">
        <v>0.0</v>
      </c>
    </row>
    <row r="387">
      <c r="C387" s="3" t="str">
        <f t="shared" si="10"/>
        <v>XL</v>
      </c>
      <c r="D387" s="5" t="s">
        <v>398</v>
      </c>
      <c r="E387" s="3">
        <v>0.0</v>
      </c>
    </row>
    <row r="388">
      <c r="C388" s="3" t="str">
        <f t="shared" si="10"/>
        <v>XLI</v>
      </c>
      <c r="D388" s="5" t="s">
        <v>399</v>
      </c>
      <c r="E388" s="3">
        <v>1.0</v>
      </c>
    </row>
    <row r="389">
      <c r="C389" s="3" t="str">
        <f t="shared" si="10"/>
        <v>XLII</v>
      </c>
      <c r="D389" s="5" t="s">
        <v>400</v>
      </c>
      <c r="E389" s="3">
        <v>1.0</v>
      </c>
    </row>
    <row r="390">
      <c r="A390" s="3"/>
      <c r="B390" s="3" t="s">
        <v>401</v>
      </c>
      <c r="C390" s="3" t="str">
        <f t="shared" ref="C390:C429" si="11">ROMAN(ROW()-389)
</f>
        <v>I</v>
      </c>
      <c r="D390" s="5" t="s">
        <v>402</v>
      </c>
      <c r="E390" s="3">
        <v>1.0</v>
      </c>
    </row>
    <row r="391">
      <c r="C391" s="3" t="str">
        <f t="shared" si="11"/>
        <v>II</v>
      </c>
      <c r="D391" s="5" t="s">
        <v>403</v>
      </c>
      <c r="E391" s="3">
        <v>1.0</v>
      </c>
    </row>
    <row r="392">
      <c r="C392" s="3" t="str">
        <f t="shared" si="11"/>
        <v>III</v>
      </c>
      <c r="D392" s="5" t="s">
        <v>404</v>
      </c>
      <c r="E392" s="3">
        <v>1.0</v>
      </c>
    </row>
    <row r="393">
      <c r="C393" s="3" t="str">
        <f t="shared" si="11"/>
        <v>IV</v>
      </c>
      <c r="D393" s="5" t="s">
        <v>405</v>
      </c>
      <c r="E393" s="3">
        <v>1.0</v>
      </c>
    </row>
    <row r="394">
      <c r="C394" s="3" t="str">
        <f t="shared" si="11"/>
        <v>V</v>
      </c>
      <c r="D394" s="5" t="s">
        <v>406</v>
      </c>
      <c r="E394" s="3">
        <v>1.0</v>
      </c>
    </row>
    <row r="395">
      <c r="C395" s="3" t="str">
        <f t="shared" si="11"/>
        <v>VI</v>
      </c>
      <c r="D395" s="5" t="s">
        <v>407</v>
      </c>
      <c r="E395" s="3">
        <v>1.0</v>
      </c>
    </row>
    <row r="396">
      <c r="C396" s="3" t="str">
        <f t="shared" si="11"/>
        <v>VII</v>
      </c>
      <c r="D396" s="5" t="s">
        <v>408</v>
      </c>
      <c r="E396" s="3">
        <v>2.0</v>
      </c>
    </row>
    <row r="397">
      <c r="C397" s="3" t="str">
        <f t="shared" si="11"/>
        <v>VIII</v>
      </c>
      <c r="D397" s="5" t="s">
        <v>409</v>
      </c>
      <c r="E397" s="3">
        <v>2.0</v>
      </c>
    </row>
    <row r="398">
      <c r="C398" s="3" t="str">
        <f t="shared" si="11"/>
        <v>IX</v>
      </c>
      <c r="D398" s="5" t="s">
        <v>410</v>
      </c>
      <c r="E398" s="3">
        <v>2.0</v>
      </c>
    </row>
    <row r="399">
      <c r="C399" s="3" t="str">
        <f t="shared" si="11"/>
        <v>X</v>
      </c>
      <c r="D399" s="5" t="s">
        <v>411</v>
      </c>
      <c r="E399" s="3">
        <v>1.0</v>
      </c>
    </row>
    <row r="400">
      <c r="C400" s="3" t="str">
        <f t="shared" si="11"/>
        <v>XI</v>
      </c>
      <c r="D400" s="5" t="s">
        <v>412</v>
      </c>
      <c r="E400" s="3">
        <v>2.0</v>
      </c>
    </row>
    <row r="401">
      <c r="C401" s="3" t="str">
        <f t="shared" si="11"/>
        <v>XII</v>
      </c>
      <c r="D401" s="5" t="s">
        <v>413</v>
      </c>
      <c r="E401" s="3">
        <v>2.0</v>
      </c>
    </row>
    <row r="402">
      <c r="C402" s="3" t="str">
        <f t="shared" si="11"/>
        <v>XIII</v>
      </c>
      <c r="D402" s="5" t="s">
        <v>414</v>
      </c>
      <c r="E402" s="3">
        <v>1.0</v>
      </c>
    </row>
    <row r="403">
      <c r="C403" s="3" t="str">
        <f t="shared" si="11"/>
        <v>XIV</v>
      </c>
      <c r="D403" s="5" t="s">
        <v>415</v>
      </c>
      <c r="E403" s="3">
        <v>1.0</v>
      </c>
    </row>
    <row r="404">
      <c r="C404" s="3" t="str">
        <f t="shared" si="11"/>
        <v>XV</v>
      </c>
      <c r="D404" s="5" t="s">
        <v>416</v>
      </c>
      <c r="E404" s="3">
        <v>1.0</v>
      </c>
    </row>
    <row r="405">
      <c r="C405" s="3" t="str">
        <f t="shared" si="11"/>
        <v>XVI</v>
      </c>
      <c r="D405" s="5" t="s">
        <v>417</v>
      </c>
      <c r="E405" s="3">
        <v>1.0</v>
      </c>
    </row>
    <row r="406">
      <c r="C406" s="3" t="str">
        <f t="shared" si="11"/>
        <v>XVII</v>
      </c>
      <c r="D406" s="5" t="s">
        <v>418</v>
      </c>
      <c r="E406" s="3">
        <v>1.0</v>
      </c>
    </row>
    <row r="407">
      <c r="C407" s="3" t="str">
        <f t="shared" si="11"/>
        <v>XVIII</v>
      </c>
      <c r="D407" s="5" t="s">
        <v>419</v>
      </c>
      <c r="E407" s="3">
        <v>1.0</v>
      </c>
    </row>
    <row r="408">
      <c r="C408" s="3" t="str">
        <f t="shared" si="11"/>
        <v>XIX</v>
      </c>
      <c r="D408" s="5" t="s">
        <v>420</v>
      </c>
      <c r="E408" s="3">
        <v>1.0</v>
      </c>
    </row>
    <row r="409">
      <c r="C409" s="3" t="str">
        <f t="shared" si="11"/>
        <v>XX</v>
      </c>
      <c r="D409" s="5" t="s">
        <v>421</v>
      </c>
      <c r="E409" s="3">
        <v>1.0</v>
      </c>
    </row>
    <row r="410">
      <c r="C410" s="3" t="str">
        <f t="shared" si="11"/>
        <v>XXI</v>
      </c>
      <c r="D410" s="5" t="s">
        <v>422</v>
      </c>
      <c r="E410" s="3">
        <v>1.0</v>
      </c>
    </row>
    <row r="411">
      <c r="C411" s="3" t="str">
        <f t="shared" si="11"/>
        <v>XXII</v>
      </c>
      <c r="D411" s="5" t="s">
        <v>423</v>
      </c>
      <c r="E411" s="3">
        <v>1.0</v>
      </c>
    </row>
    <row r="412">
      <c r="C412" s="3" t="str">
        <f t="shared" si="11"/>
        <v>XXIII</v>
      </c>
      <c r="D412" s="5" t="s">
        <v>424</v>
      </c>
      <c r="E412" s="3">
        <v>1.0</v>
      </c>
    </row>
    <row r="413">
      <c r="C413" s="3" t="str">
        <f t="shared" si="11"/>
        <v>XXIV</v>
      </c>
      <c r="D413" s="5" t="s">
        <v>425</v>
      </c>
      <c r="E413" s="3">
        <v>1.0</v>
      </c>
    </row>
    <row r="414">
      <c r="C414" s="3" t="str">
        <f t="shared" si="11"/>
        <v>XXV</v>
      </c>
      <c r="D414" s="5" t="s">
        <v>426</v>
      </c>
      <c r="E414" s="3">
        <v>2.0</v>
      </c>
    </row>
    <row r="415">
      <c r="C415" s="3" t="str">
        <f t="shared" si="11"/>
        <v>XXVI</v>
      </c>
      <c r="D415" s="5" t="s">
        <v>427</v>
      </c>
      <c r="E415" s="3">
        <v>2.0</v>
      </c>
    </row>
    <row r="416">
      <c r="C416" s="3" t="str">
        <f t="shared" si="11"/>
        <v>XXVII</v>
      </c>
      <c r="D416" s="5" t="s">
        <v>428</v>
      </c>
      <c r="E416" s="3">
        <v>2.0</v>
      </c>
    </row>
    <row r="417">
      <c r="C417" s="3" t="str">
        <f t="shared" si="11"/>
        <v>XXVIII</v>
      </c>
      <c r="D417" s="5" t="s">
        <v>429</v>
      </c>
      <c r="E417" s="3">
        <v>2.0</v>
      </c>
    </row>
    <row r="418">
      <c r="C418" s="3" t="str">
        <f t="shared" si="11"/>
        <v>XXIX</v>
      </c>
      <c r="D418" s="5" t="s">
        <v>430</v>
      </c>
      <c r="E418" s="3">
        <v>1.0</v>
      </c>
    </row>
    <row r="419">
      <c r="C419" s="3" t="str">
        <f t="shared" si="11"/>
        <v>XXX</v>
      </c>
      <c r="D419" s="5" t="s">
        <v>431</v>
      </c>
      <c r="E419" s="3">
        <v>2.0</v>
      </c>
    </row>
    <row r="420">
      <c r="C420" s="3" t="str">
        <f t="shared" si="11"/>
        <v>XXXI</v>
      </c>
      <c r="D420" s="5" t="s">
        <v>432</v>
      </c>
      <c r="E420" s="3">
        <v>2.0</v>
      </c>
    </row>
    <row r="421">
      <c r="C421" s="3" t="str">
        <f t="shared" si="11"/>
        <v>XXXII</v>
      </c>
      <c r="D421" s="5" t="s">
        <v>433</v>
      </c>
      <c r="E421" s="3">
        <v>1.0</v>
      </c>
    </row>
    <row r="422">
      <c r="C422" s="3" t="str">
        <f t="shared" si="11"/>
        <v>XXXIII</v>
      </c>
      <c r="D422" s="5" t="s">
        <v>434</v>
      </c>
      <c r="E422" s="3">
        <v>1.0</v>
      </c>
    </row>
    <row r="423">
      <c r="C423" s="3" t="str">
        <f t="shared" si="11"/>
        <v>XXXIV</v>
      </c>
      <c r="D423" s="5" t="s">
        <v>435</v>
      </c>
      <c r="E423" s="3">
        <v>0.0</v>
      </c>
    </row>
    <row r="424">
      <c r="C424" s="3" t="str">
        <f t="shared" si="11"/>
        <v>XXXV</v>
      </c>
      <c r="D424" s="5" t="s">
        <v>436</v>
      </c>
      <c r="E424" s="3">
        <v>0.0</v>
      </c>
    </row>
    <row r="425">
      <c r="C425" s="3" t="str">
        <f t="shared" si="11"/>
        <v>XXXVI</v>
      </c>
      <c r="D425" s="5" t="s">
        <v>437</v>
      </c>
      <c r="E425" s="3">
        <v>0.0</v>
      </c>
    </row>
    <row r="426">
      <c r="C426" s="3" t="str">
        <f t="shared" si="11"/>
        <v>XXXVII</v>
      </c>
      <c r="D426" s="5" t="s">
        <v>438</v>
      </c>
      <c r="E426" s="3">
        <v>0.0</v>
      </c>
    </row>
    <row r="427">
      <c r="C427" s="3" t="str">
        <f t="shared" si="11"/>
        <v>XXXVIII</v>
      </c>
      <c r="D427" s="5" t="s">
        <v>439</v>
      </c>
      <c r="E427" s="3">
        <v>2.0</v>
      </c>
    </row>
    <row r="428">
      <c r="C428" s="3" t="str">
        <f t="shared" si="11"/>
        <v>XXXIX</v>
      </c>
      <c r="D428" s="5" t="s">
        <v>440</v>
      </c>
      <c r="E428" s="3">
        <v>2.0</v>
      </c>
    </row>
    <row r="429">
      <c r="C429" s="3" t="str">
        <f t="shared" si="11"/>
        <v>XL</v>
      </c>
      <c r="D429" s="5" t="s">
        <v>441</v>
      </c>
      <c r="E429" s="3">
        <v>2.0</v>
      </c>
    </row>
    <row r="430">
      <c r="A430" s="3">
        <v>3.0</v>
      </c>
      <c r="B430" s="3" t="s">
        <v>8</v>
      </c>
      <c r="C430" s="3" t="str">
        <f t="shared" ref="C430:C443" si="12">ROMAN(ROW()-429)
</f>
        <v>I</v>
      </c>
      <c r="D430" s="5" t="s">
        <v>442</v>
      </c>
      <c r="E430" s="3">
        <v>1.0</v>
      </c>
    </row>
    <row r="431">
      <c r="C431" s="3" t="str">
        <f t="shared" si="12"/>
        <v>II</v>
      </c>
      <c r="D431" s="5" t="s">
        <v>443</v>
      </c>
      <c r="E431" s="3">
        <v>1.0</v>
      </c>
    </row>
    <row r="432">
      <c r="C432" s="3" t="str">
        <f t="shared" si="12"/>
        <v>III</v>
      </c>
      <c r="D432" s="5" t="s">
        <v>444</v>
      </c>
      <c r="E432" s="3">
        <v>1.0</v>
      </c>
    </row>
    <row r="433">
      <c r="C433" s="3" t="str">
        <f t="shared" si="12"/>
        <v>IV</v>
      </c>
      <c r="D433" s="5" t="s">
        <v>445</v>
      </c>
      <c r="E433" s="3">
        <v>1.0</v>
      </c>
    </row>
    <row r="434">
      <c r="C434" s="3" t="str">
        <f t="shared" si="12"/>
        <v>V</v>
      </c>
      <c r="D434" s="5" t="s">
        <v>446</v>
      </c>
      <c r="E434" s="3">
        <v>1.0</v>
      </c>
    </row>
    <row r="435">
      <c r="C435" s="3" t="str">
        <f t="shared" si="12"/>
        <v>VI</v>
      </c>
      <c r="D435" s="5" t="s">
        <v>447</v>
      </c>
      <c r="E435" s="3">
        <v>1.0</v>
      </c>
    </row>
    <row r="436">
      <c r="C436" s="3" t="str">
        <f t="shared" si="12"/>
        <v>VII</v>
      </c>
      <c r="D436" s="5" t="s">
        <v>448</v>
      </c>
      <c r="E436" s="3">
        <v>0.0</v>
      </c>
    </row>
    <row r="437">
      <c r="C437" s="3" t="str">
        <f t="shared" si="12"/>
        <v>VIII</v>
      </c>
      <c r="D437" s="5" t="s">
        <v>449</v>
      </c>
      <c r="E437" s="3">
        <v>0.0</v>
      </c>
    </row>
    <row r="438">
      <c r="C438" s="3" t="str">
        <f t="shared" si="12"/>
        <v>IX</v>
      </c>
      <c r="D438" s="5" t="s">
        <v>450</v>
      </c>
      <c r="E438" s="3">
        <v>0.0</v>
      </c>
    </row>
    <row r="439">
      <c r="C439" s="3" t="str">
        <f t="shared" si="12"/>
        <v>X</v>
      </c>
      <c r="D439" s="5" t="s">
        <v>451</v>
      </c>
      <c r="E439" s="3">
        <v>0.0</v>
      </c>
    </row>
    <row r="440">
      <c r="C440" s="3" t="str">
        <f t="shared" si="12"/>
        <v>XI</v>
      </c>
      <c r="D440" s="5" t="s">
        <v>452</v>
      </c>
      <c r="E440" s="3">
        <v>0.0</v>
      </c>
    </row>
    <row r="441">
      <c r="C441" s="3" t="str">
        <f t="shared" si="12"/>
        <v>XII</v>
      </c>
      <c r="D441" s="5" t="s">
        <v>453</v>
      </c>
      <c r="E441" s="3">
        <v>0.0</v>
      </c>
    </row>
    <row r="442">
      <c r="C442" s="3" t="str">
        <f t="shared" si="12"/>
        <v>XIII</v>
      </c>
      <c r="D442" s="5" t="s">
        <v>454</v>
      </c>
      <c r="E442" s="3">
        <v>0.0</v>
      </c>
    </row>
    <row r="443">
      <c r="C443" s="3" t="str">
        <f t="shared" si="12"/>
        <v>XIV</v>
      </c>
      <c r="D443" s="5" t="s">
        <v>455</v>
      </c>
      <c r="E443" s="3">
        <v>2.0</v>
      </c>
    </row>
    <row r="444">
      <c r="A444" s="3"/>
      <c r="B444" s="3" t="s">
        <v>30</v>
      </c>
      <c r="C444" s="3" t="str">
        <f t="shared" ref="C444:C474" si="13">ROMAN(ROW()-443)
</f>
        <v>I</v>
      </c>
      <c r="D444" s="5" t="s">
        <v>456</v>
      </c>
      <c r="E444" s="3">
        <v>1.0</v>
      </c>
    </row>
    <row r="445">
      <c r="C445" s="3" t="str">
        <f t="shared" si="13"/>
        <v>II</v>
      </c>
      <c r="D445" s="5" t="s">
        <v>457</v>
      </c>
      <c r="E445" s="3">
        <v>2.0</v>
      </c>
    </row>
    <row r="446">
      <c r="C446" s="3" t="str">
        <f t="shared" si="13"/>
        <v>III</v>
      </c>
      <c r="D446" s="5" t="s">
        <v>458</v>
      </c>
      <c r="E446" s="3">
        <v>1.0</v>
      </c>
    </row>
    <row r="447">
      <c r="C447" s="3" t="str">
        <f t="shared" si="13"/>
        <v>IV</v>
      </c>
      <c r="D447" s="5" t="s">
        <v>459</v>
      </c>
      <c r="E447" s="3">
        <v>2.0</v>
      </c>
    </row>
    <row r="448">
      <c r="C448" s="3" t="str">
        <f t="shared" si="13"/>
        <v>V</v>
      </c>
      <c r="D448" s="5" t="s">
        <v>460</v>
      </c>
      <c r="E448" s="3">
        <v>1.0</v>
      </c>
    </row>
    <row r="449">
      <c r="C449" s="3" t="str">
        <f t="shared" si="13"/>
        <v>VI</v>
      </c>
      <c r="D449" s="5" t="s">
        <v>461</v>
      </c>
      <c r="E449" s="3">
        <v>1.0</v>
      </c>
    </row>
    <row r="450">
      <c r="C450" s="3" t="str">
        <f t="shared" si="13"/>
        <v>VII</v>
      </c>
      <c r="D450" s="5" t="s">
        <v>462</v>
      </c>
      <c r="E450" s="3">
        <v>2.0</v>
      </c>
    </row>
    <row r="451">
      <c r="C451" s="3" t="str">
        <f t="shared" si="13"/>
        <v>VIII</v>
      </c>
      <c r="D451" s="5" t="s">
        <v>463</v>
      </c>
      <c r="E451" s="3">
        <v>1.0</v>
      </c>
    </row>
    <row r="452">
      <c r="C452" s="3" t="str">
        <f t="shared" si="13"/>
        <v>IX</v>
      </c>
      <c r="D452" s="5" t="s">
        <v>464</v>
      </c>
      <c r="E452" s="3">
        <v>2.0</v>
      </c>
    </row>
    <row r="453">
      <c r="C453" s="3" t="str">
        <f t="shared" si="13"/>
        <v>X</v>
      </c>
      <c r="D453" s="5" t="s">
        <v>465</v>
      </c>
      <c r="E453" s="3">
        <v>1.0</v>
      </c>
    </row>
    <row r="454">
      <c r="C454" s="3" t="str">
        <f t="shared" si="13"/>
        <v>XI</v>
      </c>
      <c r="D454" s="5" t="s">
        <v>466</v>
      </c>
      <c r="E454" s="3">
        <v>2.0</v>
      </c>
    </row>
    <row r="455">
      <c r="C455" s="3" t="str">
        <f t="shared" si="13"/>
        <v>XII</v>
      </c>
      <c r="D455" s="5" t="s">
        <v>467</v>
      </c>
      <c r="E455" s="3">
        <v>2.0</v>
      </c>
    </row>
    <row r="456">
      <c r="C456" s="3" t="str">
        <f t="shared" si="13"/>
        <v>XIII</v>
      </c>
      <c r="D456" s="5" t="s">
        <v>468</v>
      </c>
      <c r="E456" s="3">
        <v>0.0</v>
      </c>
    </row>
    <row r="457">
      <c r="C457" s="3" t="str">
        <f t="shared" si="13"/>
        <v>XIV</v>
      </c>
      <c r="D457" s="5" t="s">
        <v>469</v>
      </c>
      <c r="E457" s="3">
        <v>0.0</v>
      </c>
    </row>
    <row r="458">
      <c r="C458" s="3" t="str">
        <f t="shared" si="13"/>
        <v>XV</v>
      </c>
      <c r="D458" s="5" t="s">
        <v>470</v>
      </c>
      <c r="E458" s="3">
        <v>0.0</v>
      </c>
    </row>
    <row r="459">
      <c r="C459" s="3" t="str">
        <f t="shared" si="13"/>
        <v>XVI</v>
      </c>
      <c r="D459" s="5" t="s">
        <v>471</v>
      </c>
      <c r="E459" s="3">
        <v>1.0</v>
      </c>
    </row>
    <row r="460">
      <c r="C460" s="3" t="str">
        <f t="shared" si="13"/>
        <v>XVII</v>
      </c>
      <c r="D460" s="5" t="s">
        <v>472</v>
      </c>
      <c r="E460" s="3">
        <v>0.0</v>
      </c>
    </row>
    <row r="461">
      <c r="C461" s="3" t="str">
        <f t="shared" si="13"/>
        <v>XVIII</v>
      </c>
      <c r="D461" s="5" t="s">
        <v>473</v>
      </c>
      <c r="E461" s="3">
        <v>0.0</v>
      </c>
    </row>
    <row r="462">
      <c r="C462" s="3" t="str">
        <f t="shared" si="13"/>
        <v>XIX</v>
      </c>
      <c r="D462" s="5" t="s">
        <v>474</v>
      </c>
      <c r="E462" s="3">
        <v>1.0</v>
      </c>
    </row>
    <row r="463">
      <c r="C463" s="3" t="str">
        <f t="shared" si="13"/>
        <v>XX</v>
      </c>
      <c r="D463" s="5" t="s">
        <v>475</v>
      </c>
      <c r="E463" s="3">
        <v>1.0</v>
      </c>
    </row>
    <row r="464">
      <c r="C464" s="3" t="str">
        <f t="shared" si="13"/>
        <v>XXI</v>
      </c>
      <c r="D464" s="5" t="s">
        <v>476</v>
      </c>
      <c r="E464" s="3">
        <v>1.0</v>
      </c>
    </row>
    <row r="465">
      <c r="C465" s="3" t="str">
        <f t="shared" si="13"/>
        <v>XXII</v>
      </c>
      <c r="D465" s="5" t="s">
        <v>477</v>
      </c>
      <c r="E465" s="3">
        <v>1.0</v>
      </c>
    </row>
    <row r="466">
      <c r="C466" s="3" t="str">
        <f t="shared" si="13"/>
        <v>XXIII</v>
      </c>
      <c r="D466" s="5" t="s">
        <v>478</v>
      </c>
      <c r="E466" s="3">
        <v>1.0</v>
      </c>
    </row>
    <row r="467">
      <c r="C467" s="3" t="str">
        <f t="shared" si="13"/>
        <v>XXIV</v>
      </c>
      <c r="D467" s="5" t="s">
        <v>479</v>
      </c>
      <c r="E467" s="3">
        <v>0.0</v>
      </c>
    </row>
    <row r="468">
      <c r="C468" s="3" t="str">
        <f t="shared" si="13"/>
        <v>XXV</v>
      </c>
      <c r="D468" s="5" t="s">
        <v>480</v>
      </c>
      <c r="E468" s="3">
        <v>0.0</v>
      </c>
    </row>
    <row r="469">
      <c r="C469" s="3" t="str">
        <f t="shared" si="13"/>
        <v>XXVI</v>
      </c>
      <c r="D469" s="11" t="s">
        <v>481</v>
      </c>
      <c r="E469" s="3">
        <v>0.0</v>
      </c>
    </row>
    <row r="470">
      <c r="C470" s="3" t="str">
        <f t="shared" si="13"/>
        <v>XXVII</v>
      </c>
      <c r="D470" s="5" t="s">
        <v>482</v>
      </c>
      <c r="E470" s="3">
        <v>1.0</v>
      </c>
    </row>
    <row r="471">
      <c r="C471" s="3" t="str">
        <f t="shared" si="13"/>
        <v>XXVIII</v>
      </c>
      <c r="D471" s="5" t="s">
        <v>483</v>
      </c>
      <c r="E471" s="3">
        <v>1.0</v>
      </c>
    </row>
    <row r="472">
      <c r="C472" s="3" t="str">
        <f t="shared" si="13"/>
        <v>XXIX</v>
      </c>
      <c r="D472" s="5" t="s">
        <v>484</v>
      </c>
      <c r="E472" s="3">
        <v>0.0</v>
      </c>
    </row>
    <row r="473">
      <c r="C473" s="3" t="str">
        <f t="shared" si="13"/>
        <v>XXX</v>
      </c>
      <c r="D473" s="5" t="s">
        <v>485</v>
      </c>
      <c r="E473" s="3">
        <v>0.0</v>
      </c>
    </row>
    <row r="474">
      <c r="C474" s="3" t="str">
        <f t="shared" si="13"/>
        <v>XXXI</v>
      </c>
      <c r="D474" s="5" t="s">
        <v>486</v>
      </c>
      <c r="E474" s="3">
        <v>1.0</v>
      </c>
    </row>
    <row r="475">
      <c r="A475" s="3"/>
      <c r="B475" s="3" t="s">
        <v>77</v>
      </c>
      <c r="C475" s="3" t="str">
        <f t="shared" ref="C475:C509" si="14">ROMAN(ROW()-474)
</f>
        <v>I</v>
      </c>
      <c r="D475" s="5" t="s">
        <v>487</v>
      </c>
      <c r="E475" s="3">
        <v>0.0</v>
      </c>
    </row>
    <row r="476">
      <c r="C476" s="3" t="str">
        <f t="shared" si="14"/>
        <v>II</v>
      </c>
      <c r="D476" s="5" t="s">
        <v>488</v>
      </c>
      <c r="E476" s="3">
        <v>0.0</v>
      </c>
    </row>
    <row r="477">
      <c r="C477" s="3" t="str">
        <f t="shared" si="14"/>
        <v>III</v>
      </c>
      <c r="D477" s="5" t="s">
        <v>489</v>
      </c>
      <c r="E477" s="3">
        <v>0.0</v>
      </c>
    </row>
    <row r="478">
      <c r="C478" s="3" t="str">
        <f t="shared" si="14"/>
        <v>IV</v>
      </c>
      <c r="D478" s="5" t="s">
        <v>490</v>
      </c>
      <c r="E478" s="3">
        <v>0.0</v>
      </c>
    </row>
    <row r="479">
      <c r="C479" s="3" t="str">
        <f t="shared" si="14"/>
        <v>V</v>
      </c>
      <c r="D479" s="5" t="s">
        <v>491</v>
      </c>
      <c r="E479" s="3">
        <v>0.0</v>
      </c>
    </row>
    <row r="480">
      <c r="C480" s="3" t="str">
        <f t="shared" si="14"/>
        <v>VI</v>
      </c>
      <c r="D480" s="5" t="s">
        <v>492</v>
      </c>
      <c r="E480" s="3">
        <v>0.0</v>
      </c>
    </row>
    <row r="481">
      <c r="C481" s="3" t="str">
        <f t="shared" si="14"/>
        <v>VII</v>
      </c>
      <c r="D481" s="5" t="s">
        <v>493</v>
      </c>
      <c r="E481" s="3">
        <v>1.0</v>
      </c>
    </row>
    <row r="482">
      <c r="C482" s="3" t="str">
        <f t="shared" si="14"/>
        <v>VIII</v>
      </c>
      <c r="D482" s="5" t="s">
        <v>494</v>
      </c>
      <c r="E482" s="3">
        <v>1.0</v>
      </c>
    </row>
    <row r="483">
      <c r="C483" s="3" t="str">
        <f t="shared" si="14"/>
        <v>IX</v>
      </c>
      <c r="D483" s="5" t="s">
        <v>495</v>
      </c>
      <c r="E483" s="3">
        <v>1.0</v>
      </c>
    </row>
    <row r="484">
      <c r="C484" s="3" t="str">
        <f t="shared" si="14"/>
        <v>X</v>
      </c>
      <c r="D484" s="5" t="s">
        <v>496</v>
      </c>
      <c r="E484" s="3">
        <v>1.0</v>
      </c>
    </row>
    <row r="485">
      <c r="C485" s="3" t="str">
        <f t="shared" si="14"/>
        <v>XI</v>
      </c>
      <c r="D485" s="5" t="s">
        <v>497</v>
      </c>
      <c r="E485" s="3">
        <v>1.0</v>
      </c>
    </row>
    <row r="486">
      <c r="C486" s="3" t="str">
        <f t="shared" si="14"/>
        <v>XII</v>
      </c>
      <c r="D486" s="5" t="s">
        <v>498</v>
      </c>
      <c r="E486" s="3">
        <v>1.0</v>
      </c>
    </row>
    <row r="487">
      <c r="C487" s="3" t="str">
        <f t="shared" si="14"/>
        <v>XIII</v>
      </c>
      <c r="D487" s="5" t="s">
        <v>499</v>
      </c>
      <c r="E487" s="3">
        <v>0.0</v>
      </c>
    </row>
    <row r="488">
      <c r="C488" s="3" t="str">
        <f t="shared" si="14"/>
        <v>XIV</v>
      </c>
      <c r="D488" s="5" t="s">
        <v>500</v>
      </c>
      <c r="E488" s="3">
        <v>0.0</v>
      </c>
    </row>
    <row r="489">
      <c r="C489" s="3" t="str">
        <f t="shared" si="14"/>
        <v>XV</v>
      </c>
      <c r="D489" s="5" t="s">
        <v>501</v>
      </c>
      <c r="E489" s="3">
        <v>0.0</v>
      </c>
    </row>
    <row r="490">
      <c r="C490" s="3" t="str">
        <f t="shared" si="14"/>
        <v>XVI</v>
      </c>
      <c r="D490" s="5" t="s">
        <v>502</v>
      </c>
      <c r="E490" s="3">
        <v>1.0</v>
      </c>
    </row>
    <row r="491">
      <c r="C491" s="3" t="str">
        <f t="shared" si="14"/>
        <v>XVII</v>
      </c>
      <c r="D491" s="5" t="s">
        <v>503</v>
      </c>
      <c r="E491" s="3">
        <v>0.0</v>
      </c>
    </row>
    <row r="492">
      <c r="C492" s="3" t="str">
        <f t="shared" si="14"/>
        <v>XVIII</v>
      </c>
      <c r="D492" s="5" t="s">
        <v>504</v>
      </c>
      <c r="E492" s="3">
        <v>0.0</v>
      </c>
    </row>
    <row r="493">
      <c r="C493" s="3" t="str">
        <f t="shared" si="14"/>
        <v>XIX</v>
      </c>
      <c r="D493" s="5" t="s">
        <v>505</v>
      </c>
      <c r="E493" s="3">
        <v>0.0</v>
      </c>
    </row>
    <row r="494">
      <c r="C494" s="3" t="str">
        <f t="shared" si="14"/>
        <v>XX</v>
      </c>
      <c r="D494" s="5" t="s">
        <v>506</v>
      </c>
      <c r="E494" s="3">
        <v>0.0</v>
      </c>
    </row>
    <row r="495">
      <c r="C495" s="3" t="str">
        <f t="shared" si="14"/>
        <v>XXI</v>
      </c>
      <c r="D495" s="5" t="s">
        <v>507</v>
      </c>
      <c r="E495" s="3">
        <v>0.0</v>
      </c>
    </row>
    <row r="496">
      <c r="C496" s="3" t="str">
        <f t="shared" si="14"/>
        <v>XXII</v>
      </c>
      <c r="D496" s="5" t="s">
        <v>508</v>
      </c>
      <c r="E496" s="3">
        <v>0.0</v>
      </c>
    </row>
    <row r="497">
      <c r="C497" s="3" t="str">
        <f t="shared" si="14"/>
        <v>XXIII</v>
      </c>
      <c r="D497" s="5" t="s">
        <v>509</v>
      </c>
      <c r="E497" s="3">
        <v>0.0</v>
      </c>
    </row>
    <row r="498">
      <c r="C498" s="3" t="str">
        <f t="shared" si="14"/>
        <v>XXIV</v>
      </c>
      <c r="D498" s="5" t="s">
        <v>510</v>
      </c>
      <c r="E498" s="3">
        <v>0.0</v>
      </c>
    </row>
    <row r="499">
      <c r="C499" s="3" t="str">
        <f t="shared" si="14"/>
        <v>XXV</v>
      </c>
      <c r="D499" s="5" t="s">
        <v>511</v>
      </c>
      <c r="E499" s="3">
        <v>0.0</v>
      </c>
    </row>
    <row r="500">
      <c r="C500" s="3" t="str">
        <f t="shared" si="14"/>
        <v>XXVI</v>
      </c>
      <c r="D500" s="5" t="s">
        <v>512</v>
      </c>
      <c r="E500" s="3">
        <v>0.0</v>
      </c>
    </row>
    <row r="501">
      <c r="C501" s="3" t="str">
        <f t="shared" si="14"/>
        <v>XXVII</v>
      </c>
      <c r="D501" s="5" t="s">
        <v>513</v>
      </c>
      <c r="E501" s="3">
        <v>0.0</v>
      </c>
    </row>
    <row r="502">
      <c r="C502" s="3" t="str">
        <f t="shared" si="14"/>
        <v>XXVIII</v>
      </c>
      <c r="D502" s="5" t="s">
        <v>514</v>
      </c>
      <c r="E502" s="3">
        <v>0.0</v>
      </c>
    </row>
    <row r="503">
      <c r="C503" s="3" t="str">
        <f t="shared" si="14"/>
        <v>XXIX</v>
      </c>
      <c r="D503" s="5" t="s">
        <v>515</v>
      </c>
      <c r="E503" s="3">
        <v>0.0</v>
      </c>
    </row>
    <row r="504">
      <c r="C504" s="3" t="str">
        <f t="shared" si="14"/>
        <v>XXX</v>
      </c>
      <c r="D504" s="5" t="s">
        <v>516</v>
      </c>
      <c r="E504" s="3">
        <v>0.0</v>
      </c>
    </row>
    <row r="505">
      <c r="C505" s="3" t="str">
        <f t="shared" si="14"/>
        <v>XXXI</v>
      </c>
      <c r="D505" s="5" t="s">
        <v>517</v>
      </c>
      <c r="E505" s="3">
        <v>0.0</v>
      </c>
    </row>
    <row r="506">
      <c r="C506" s="3" t="str">
        <f t="shared" si="14"/>
        <v>XXXII</v>
      </c>
      <c r="D506" s="5" t="s">
        <v>518</v>
      </c>
      <c r="E506" s="3">
        <v>1.0</v>
      </c>
    </row>
    <row r="507">
      <c r="C507" s="3" t="str">
        <f t="shared" si="14"/>
        <v>XXXIII</v>
      </c>
      <c r="D507" s="5" t="s">
        <v>519</v>
      </c>
      <c r="E507" s="3">
        <v>0.0</v>
      </c>
    </row>
    <row r="508">
      <c r="C508" s="3" t="str">
        <f t="shared" si="14"/>
        <v>XXXIV</v>
      </c>
      <c r="D508" s="5" t="s">
        <v>520</v>
      </c>
      <c r="E508" s="3">
        <v>0.0</v>
      </c>
    </row>
    <row r="509">
      <c r="C509" s="3" t="str">
        <f t="shared" si="14"/>
        <v>XXXV</v>
      </c>
      <c r="D509" s="5" t="s">
        <v>521</v>
      </c>
      <c r="E509" s="3">
        <v>0.0</v>
      </c>
    </row>
    <row r="510">
      <c r="A510" s="3">
        <v>4.0</v>
      </c>
      <c r="B510" s="3" t="s">
        <v>8</v>
      </c>
      <c r="C510" s="3" t="str">
        <f t="shared" ref="C510:C541" si="15">ROMAN(ROW()-509)
</f>
        <v>I</v>
      </c>
      <c r="D510" s="5" t="s">
        <v>522</v>
      </c>
      <c r="E510" s="3">
        <v>1.0</v>
      </c>
    </row>
    <row r="511">
      <c r="C511" s="3" t="str">
        <f t="shared" si="15"/>
        <v>II</v>
      </c>
      <c r="D511" s="5" t="s">
        <v>523</v>
      </c>
      <c r="E511" s="3">
        <v>1.0</v>
      </c>
    </row>
    <row r="512">
      <c r="C512" s="3" t="str">
        <f t="shared" si="15"/>
        <v>III</v>
      </c>
      <c r="D512" s="5" t="s">
        <v>524</v>
      </c>
      <c r="E512" s="3">
        <v>1.0</v>
      </c>
    </row>
    <row r="513">
      <c r="C513" s="3" t="str">
        <f t="shared" si="15"/>
        <v>IV</v>
      </c>
      <c r="D513" s="5" t="s">
        <v>525</v>
      </c>
      <c r="E513" s="3">
        <v>1.0</v>
      </c>
    </row>
    <row r="514">
      <c r="C514" s="3" t="str">
        <f t="shared" si="15"/>
        <v>V</v>
      </c>
      <c r="D514" s="5" t="s">
        <v>526</v>
      </c>
      <c r="E514" s="3">
        <v>0.0</v>
      </c>
    </row>
    <row r="515">
      <c r="C515" s="3" t="str">
        <f t="shared" si="15"/>
        <v>VI</v>
      </c>
      <c r="D515" s="5" t="s">
        <v>527</v>
      </c>
      <c r="E515" s="3">
        <v>1.0</v>
      </c>
    </row>
    <row r="516">
      <c r="C516" s="3" t="str">
        <f t="shared" si="15"/>
        <v>VII</v>
      </c>
      <c r="D516" s="5" t="s">
        <v>528</v>
      </c>
      <c r="E516" s="3">
        <v>1.0</v>
      </c>
    </row>
    <row r="517">
      <c r="C517" s="3" t="str">
        <f t="shared" si="15"/>
        <v>VIII</v>
      </c>
      <c r="D517" s="5" t="s">
        <v>529</v>
      </c>
      <c r="E517" s="3">
        <v>1.0</v>
      </c>
    </row>
    <row r="518">
      <c r="C518" s="3" t="str">
        <f t="shared" si="15"/>
        <v>IX</v>
      </c>
      <c r="D518" s="5" t="s">
        <v>530</v>
      </c>
      <c r="E518" s="3">
        <v>1.0</v>
      </c>
    </row>
    <row r="519">
      <c r="C519" s="3" t="str">
        <f t="shared" si="15"/>
        <v>X</v>
      </c>
      <c r="D519" s="5" t="s">
        <v>531</v>
      </c>
      <c r="E519" s="3">
        <v>1.0</v>
      </c>
    </row>
    <row r="520">
      <c r="C520" s="3" t="str">
        <f t="shared" si="15"/>
        <v>XI</v>
      </c>
      <c r="D520" s="5" t="s">
        <v>532</v>
      </c>
      <c r="E520" s="3">
        <v>0.0</v>
      </c>
    </row>
    <row r="521">
      <c r="C521" s="3" t="str">
        <f t="shared" si="15"/>
        <v>XII</v>
      </c>
      <c r="D521" s="5" t="s">
        <v>533</v>
      </c>
      <c r="E521" s="3">
        <v>1.0</v>
      </c>
    </row>
    <row r="522">
      <c r="C522" s="3" t="str">
        <f t="shared" si="15"/>
        <v>XIII</v>
      </c>
      <c r="D522" s="5" t="s">
        <v>534</v>
      </c>
      <c r="E522" s="3">
        <v>1.0</v>
      </c>
    </row>
    <row r="523">
      <c r="C523" s="3" t="str">
        <f t="shared" si="15"/>
        <v>XIV</v>
      </c>
      <c r="D523" s="5" t="s">
        <v>535</v>
      </c>
      <c r="E523" s="3">
        <v>1.0</v>
      </c>
    </row>
    <row r="524">
      <c r="C524" s="3" t="str">
        <f t="shared" si="15"/>
        <v>XV</v>
      </c>
      <c r="D524" s="5" t="s">
        <v>536</v>
      </c>
      <c r="E524" s="3">
        <v>0.0</v>
      </c>
    </row>
    <row r="525">
      <c r="C525" s="3" t="str">
        <f t="shared" si="15"/>
        <v>XVI</v>
      </c>
      <c r="D525" s="12" t="s">
        <v>537</v>
      </c>
      <c r="E525" s="3">
        <v>1.0</v>
      </c>
    </row>
    <row r="526">
      <c r="C526" s="3" t="str">
        <f t="shared" si="15"/>
        <v>XVII</v>
      </c>
      <c r="D526" s="5" t="s">
        <v>538</v>
      </c>
      <c r="E526" s="3">
        <v>1.0</v>
      </c>
    </row>
    <row r="527">
      <c r="C527" s="3" t="str">
        <f t="shared" si="15"/>
        <v>XVIII</v>
      </c>
      <c r="D527" s="5" t="s">
        <v>539</v>
      </c>
      <c r="E527" s="3">
        <v>1.0</v>
      </c>
    </row>
    <row r="528">
      <c r="C528" s="3" t="str">
        <f t="shared" si="15"/>
        <v>XIX</v>
      </c>
      <c r="D528" s="5" t="s">
        <v>540</v>
      </c>
      <c r="E528" s="3">
        <v>1.0</v>
      </c>
    </row>
    <row r="529">
      <c r="C529" s="3" t="str">
        <f t="shared" si="15"/>
        <v>XX</v>
      </c>
      <c r="D529" s="5" t="s">
        <v>541</v>
      </c>
      <c r="E529" s="3">
        <v>1.0</v>
      </c>
    </row>
    <row r="530">
      <c r="C530" s="3" t="str">
        <f t="shared" si="15"/>
        <v>XXI</v>
      </c>
      <c r="D530" s="5" t="s">
        <v>542</v>
      </c>
      <c r="E530" s="3">
        <v>1.0</v>
      </c>
    </row>
    <row r="531">
      <c r="C531" s="3" t="str">
        <f t="shared" si="15"/>
        <v>XXII</v>
      </c>
      <c r="D531" s="5" t="s">
        <v>543</v>
      </c>
      <c r="E531" s="3">
        <v>1.0</v>
      </c>
    </row>
    <row r="532">
      <c r="C532" s="3" t="str">
        <f t="shared" si="15"/>
        <v>XXIII</v>
      </c>
      <c r="D532" s="5" t="s">
        <v>544</v>
      </c>
      <c r="E532" s="3">
        <v>1.0</v>
      </c>
    </row>
    <row r="533">
      <c r="C533" s="3" t="str">
        <f t="shared" si="15"/>
        <v>XXIV</v>
      </c>
      <c r="D533" s="5" t="s">
        <v>545</v>
      </c>
      <c r="E533" s="3">
        <v>0.0</v>
      </c>
    </row>
    <row r="534">
      <c r="C534" s="3" t="str">
        <f t="shared" si="15"/>
        <v>XXV</v>
      </c>
      <c r="D534" s="5" t="s">
        <v>546</v>
      </c>
      <c r="E534" s="3">
        <v>1.0</v>
      </c>
    </row>
    <row r="535">
      <c r="C535" s="3" t="str">
        <f t="shared" si="15"/>
        <v>XXVI</v>
      </c>
      <c r="D535" s="5" t="s">
        <v>547</v>
      </c>
      <c r="E535" s="3">
        <v>1.0</v>
      </c>
    </row>
    <row r="536">
      <c r="C536" s="3" t="str">
        <f t="shared" si="15"/>
        <v>XXVII</v>
      </c>
      <c r="D536" s="5" t="s">
        <v>548</v>
      </c>
      <c r="E536" s="3">
        <v>1.0</v>
      </c>
    </row>
    <row r="537">
      <c r="C537" s="3" t="str">
        <f t="shared" si="15"/>
        <v>XXVIII</v>
      </c>
      <c r="D537" s="5" t="s">
        <v>549</v>
      </c>
      <c r="E537" s="3">
        <v>0.0</v>
      </c>
    </row>
    <row r="538">
      <c r="C538" s="3" t="str">
        <f t="shared" si="15"/>
        <v>XXIX</v>
      </c>
      <c r="D538" s="5" t="s">
        <v>550</v>
      </c>
      <c r="E538" s="3">
        <v>0.0</v>
      </c>
    </row>
    <row r="539">
      <c r="C539" s="3" t="str">
        <f t="shared" si="15"/>
        <v>XXX</v>
      </c>
      <c r="D539" s="5" t="s">
        <v>551</v>
      </c>
      <c r="E539" s="3">
        <v>1.0</v>
      </c>
    </row>
    <row r="540">
      <c r="C540" s="3" t="str">
        <f t="shared" si="15"/>
        <v>XXXI</v>
      </c>
      <c r="D540" s="5" t="s">
        <v>552</v>
      </c>
      <c r="E540" s="3">
        <v>0.0</v>
      </c>
    </row>
    <row r="541">
      <c r="C541" s="3" t="str">
        <f t="shared" si="15"/>
        <v>XXXII</v>
      </c>
      <c r="D541" s="5" t="s">
        <v>553</v>
      </c>
      <c r="E541" s="3">
        <v>0.0</v>
      </c>
    </row>
    <row r="542">
      <c r="A542" s="3"/>
      <c r="B542" s="3" t="s">
        <v>30</v>
      </c>
      <c r="C542" s="3" t="str">
        <f t="shared" ref="C542:C567" si="16">ROMAN(ROW()-541)
</f>
        <v>I</v>
      </c>
      <c r="D542" s="5" t="s">
        <v>554</v>
      </c>
      <c r="E542" s="3">
        <v>0.0</v>
      </c>
    </row>
    <row r="543">
      <c r="C543" s="3" t="str">
        <f t="shared" si="16"/>
        <v>II</v>
      </c>
      <c r="D543" s="5" t="s">
        <v>555</v>
      </c>
      <c r="E543" s="3">
        <v>1.0</v>
      </c>
    </row>
    <row r="544">
      <c r="C544" s="3" t="str">
        <f t="shared" si="16"/>
        <v>III</v>
      </c>
      <c r="D544" s="5" t="s">
        <v>556</v>
      </c>
      <c r="E544" s="3">
        <v>0.0</v>
      </c>
    </row>
    <row r="545">
      <c r="C545" s="3" t="str">
        <f t="shared" si="16"/>
        <v>IV</v>
      </c>
      <c r="D545" s="5" t="s">
        <v>557</v>
      </c>
      <c r="E545" s="3">
        <v>1.0</v>
      </c>
    </row>
    <row r="546">
      <c r="C546" s="3" t="str">
        <f t="shared" si="16"/>
        <v>V</v>
      </c>
      <c r="D546" s="5" t="s">
        <v>558</v>
      </c>
      <c r="E546" s="3">
        <v>0.0</v>
      </c>
    </row>
    <row r="547">
      <c r="C547" s="3" t="str">
        <f t="shared" si="16"/>
        <v>VI</v>
      </c>
      <c r="D547" s="5" t="s">
        <v>559</v>
      </c>
      <c r="E547" s="3">
        <v>0.0</v>
      </c>
    </row>
    <row r="548">
      <c r="C548" s="3" t="str">
        <f t="shared" si="16"/>
        <v>VII</v>
      </c>
      <c r="D548" s="5" t="s">
        <v>560</v>
      </c>
      <c r="E548" s="3">
        <v>0.0</v>
      </c>
    </row>
    <row r="549">
      <c r="C549" s="3" t="str">
        <f t="shared" si="16"/>
        <v>VIII</v>
      </c>
      <c r="D549" s="5" t="s">
        <v>561</v>
      </c>
      <c r="E549" s="3">
        <v>0.0</v>
      </c>
    </row>
    <row r="550">
      <c r="C550" s="3" t="str">
        <f t="shared" si="16"/>
        <v>IX</v>
      </c>
      <c r="D550" s="5" t="s">
        <v>562</v>
      </c>
    </row>
    <row r="551">
      <c r="C551" s="3" t="str">
        <f t="shared" si="16"/>
        <v>X</v>
      </c>
      <c r="D551" s="5" t="s">
        <v>563</v>
      </c>
      <c r="E551" s="3">
        <v>1.0</v>
      </c>
    </row>
    <row r="552">
      <c r="C552" s="3" t="str">
        <f t="shared" si="16"/>
        <v>XI</v>
      </c>
      <c r="D552" s="5" t="s">
        <v>564</v>
      </c>
      <c r="E552" s="3">
        <v>1.0</v>
      </c>
    </row>
    <row r="553">
      <c r="C553" s="3" t="str">
        <f t="shared" si="16"/>
        <v>XII</v>
      </c>
      <c r="D553" s="5" t="s">
        <v>565</v>
      </c>
      <c r="E553" s="3">
        <v>2.0</v>
      </c>
    </row>
    <row r="554">
      <c r="C554" s="3" t="str">
        <f t="shared" si="16"/>
        <v>XIII</v>
      </c>
      <c r="D554" s="5" t="s">
        <v>566</v>
      </c>
      <c r="E554" s="3">
        <v>1.0</v>
      </c>
    </row>
    <row r="555">
      <c r="C555" s="3" t="str">
        <f t="shared" si="16"/>
        <v>XIV</v>
      </c>
      <c r="D555" s="5" t="s">
        <v>567</v>
      </c>
      <c r="E555" s="3">
        <v>1.0</v>
      </c>
    </row>
    <row r="556">
      <c r="C556" s="3" t="str">
        <f t="shared" si="16"/>
        <v>XV</v>
      </c>
      <c r="D556" s="5" t="s">
        <v>568</v>
      </c>
      <c r="E556" s="3">
        <v>1.0</v>
      </c>
    </row>
    <row r="557">
      <c r="C557" s="3" t="str">
        <f t="shared" si="16"/>
        <v>XVI</v>
      </c>
      <c r="D557" s="5" t="s">
        <v>569</v>
      </c>
      <c r="E557" s="3">
        <v>1.0</v>
      </c>
    </row>
    <row r="558">
      <c r="C558" s="3" t="str">
        <f t="shared" si="16"/>
        <v>XVII</v>
      </c>
      <c r="D558" s="5" t="s">
        <v>570</v>
      </c>
      <c r="E558" s="3">
        <v>1.0</v>
      </c>
    </row>
    <row r="559">
      <c r="C559" s="3" t="str">
        <f t="shared" si="16"/>
        <v>XVIII</v>
      </c>
      <c r="D559" s="5" t="s">
        <v>571</v>
      </c>
      <c r="E559" s="3">
        <v>1.0</v>
      </c>
    </row>
    <row r="560">
      <c r="C560" s="3" t="str">
        <f t="shared" si="16"/>
        <v>XIX</v>
      </c>
      <c r="D560" s="5" t="s">
        <v>572</v>
      </c>
      <c r="E560" s="3">
        <v>0.0</v>
      </c>
    </row>
    <row r="561">
      <c r="C561" s="3" t="str">
        <f t="shared" si="16"/>
        <v>XX</v>
      </c>
      <c r="D561" s="5" t="s">
        <v>555</v>
      </c>
      <c r="E561" s="3">
        <v>1.0</v>
      </c>
    </row>
    <row r="562">
      <c r="C562" s="3" t="str">
        <f t="shared" si="16"/>
        <v>XXI</v>
      </c>
      <c r="D562" s="5" t="s">
        <v>556</v>
      </c>
      <c r="E562" s="3">
        <v>0.0</v>
      </c>
    </row>
    <row r="563">
      <c r="C563" s="3" t="str">
        <f t="shared" si="16"/>
        <v>XXII</v>
      </c>
      <c r="D563" s="5" t="s">
        <v>573</v>
      </c>
      <c r="E563" s="3">
        <v>1.0</v>
      </c>
    </row>
    <row r="564">
      <c r="C564" s="3" t="str">
        <f t="shared" si="16"/>
        <v>XXIII</v>
      </c>
      <c r="D564" s="5" t="s">
        <v>574</v>
      </c>
      <c r="E564" s="3">
        <v>0.0</v>
      </c>
    </row>
    <row r="565">
      <c r="C565" s="3" t="str">
        <f t="shared" si="16"/>
        <v>XXIV</v>
      </c>
      <c r="D565" s="5" t="s">
        <v>575</v>
      </c>
      <c r="E565" s="3">
        <v>1.0</v>
      </c>
    </row>
    <row r="566">
      <c r="C566" s="3" t="str">
        <f t="shared" si="16"/>
        <v>XXV</v>
      </c>
      <c r="D566" s="5" t="s">
        <v>576</v>
      </c>
      <c r="E566" s="3">
        <v>2.0</v>
      </c>
    </row>
    <row r="567">
      <c r="C567" s="3" t="str">
        <f t="shared" si="16"/>
        <v>XXVI</v>
      </c>
      <c r="D567" s="5" t="s">
        <v>577</v>
      </c>
      <c r="E567" s="3">
        <v>1.0</v>
      </c>
    </row>
    <row r="568">
      <c r="A568" s="3"/>
      <c r="B568" s="3" t="s">
        <v>77</v>
      </c>
      <c r="C568" s="3" t="str">
        <f t="shared" ref="C568:C612" si="17">ROMAN(ROW()-567)
</f>
        <v>I</v>
      </c>
      <c r="D568" s="5" t="s">
        <v>578</v>
      </c>
      <c r="E568" s="3">
        <v>1.0</v>
      </c>
    </row>
    <row r="569">
      <c r="C569" s="3" t="str">
        <f t="shared" si="17"/>
        <v>II</v>
      </c>
      <c r="D569" s="5" t="s">
        <v>579</v>
      </c>
      <c r="E569" s="3">
        <v>1.0</v>
      </c>
    </row>
    <row r="570">
      <c r="C570" s="3" t="str">
        <f t="shared" si="17"/>
        <v>III</v>
      </c>
      <c r="D570" s="5" t="s">
        <v>580</v>
      </c>
      <c r="E570" s="3">
        <v>1.0</v>
      </c>
    </row>
    <row r="571">
      <c r="C571" s="3" t="str">
        <f t="shared" si="17"/>
        <v>IV</v>
      </c>
      <c r="D571" s="5" t="s">
        <v>581</v>
      </c>
      <c r="E571" s="3">
        <v>1.0</v>
      </c>
    </row>
    <row r="572">
      <c r="C572" s="3" t="str">
        <f t="shared" si="17"/>
        <v>V</v>
      </c>
      <c r="D572" s="5" t="s">
        <v>582</v>
      </c>
      <c r="E572" s="3">
        <v>1.0</v>
      </c>
    </row>
    <row r="573">
      <c r="C573" s="3" t="str">
        <f t="shared" si="17"/>
        <v>VI</v>
      </c>
      <c r="D573" s="5" t="s">
        <v>583</v>
      </c>
      <c r="E573" s="3">
        <v>1.0</v>
      </c>
    </row>
    <row r="574">
      <c r="C574" s="3" t="str">
        <f t="shared" si="17"/>
        <v>VII</v>
      </c>
      <c r="D574" s="5" t="s">
        <v>584</v>
      </c>
      <c r="E574" s="3">
        <v>1.0</v>
      </c>
    </row>
    <row r="575">
      <c r="C575" s="3" t="str">
        <f t="shared" si="17"/>
        <v>VIII</v>
      </c>
      <c r="D575" s="5" t="s">
        <v>585</v>
      </c>
      <c r="E575" s="3">
        <v>1.0</v>
      </c>
    </row>
    <row r="576">
      <c r="C576" s="3" t="str">
        <f t="shared" si="17"/>
        <v>IX</v>
      </c>
      <c r="D576" s="5" t="s">
        <v>586</v>
      </c>
      <c r="E576" s="3">
        <v>1.0</v>
      </c>
    </row>
    <row r="577">
      <c r="C577" s="3" t="str">
        <f t="shared" si="17"/>
        <v>X</v>
      </c>
      <c r="D577" s="5" t="s">
        <v>587</v>
      </c>
      <c r="E577" s="3">
        <v>1.0</v>
      </c>
    </row>
    <row r="578">
      <c r="C578" s="3" t="str">
        <f t="shared" si="17"/>
        <v>XI</v>
      </c>
      <c r="D578" s="5" t="s">
        <v>588</v>
      </c>
      <c r="E578" s="3">
        <v>1.0</v>
      </c>
    </row>
    <row r="579">
      <c r="C579" s="3" t="str">
        <f t="shared" si="17"/>
        <v>XII</v>
      </c>
      <c r="D579" s="5" t="s">
        <v>589</v>
      </c>
      <c r="E579" s="3">
        <v>1.0</v>
      </c>
    </row>
    <row r="580">
      <c r="C580" s="3" t="str">
        <f t="shared" si="17"/>
        <v>XIII</v>
      </c>
      <c r="D580" s="5" t="s">
        <v>590</v>
      </c>
      <c r="E580" s="3">
        <v>1.0</v>
      </c>
    </row>
    <row r="581">
      <c r="C581" s="3" t="str">
        <f t="shared" si="17"/>
        <v>XIV</v>
      </c>
      <c r="D581" s="5" t="s">
        <v>591</v>
      </c>
      <c r="E581" s="3">
        <v>0.0</v>
      </c>
    </row>
    <row r="582">
      <c r="C582" s="3" t="str">
        <f t="shared" si="17"/>
        <v>XV</v>
      </c>
      <c r="D582" s="5" t="s">
        <v>592</v>
      </c>
      <c r="E582" s="3">
        <v>1.0</v>
      </c>
    </row>
    <row r="583">
      <c r="C583" s="3" t="str">
        <f t="shared" si="17"/>
        <v>XVI</v>
      </c>
      <c r="D583" s="5" t="s">
        <v>593</v>
      </c>
      <c r="E583" s="3">
        <v>0.0</v>
      </c>
    </row>
    <row r="584">
      <c r="C584" s="3" t="str">
        <f t="shared" si="17"/>
        <v>XVII</v>
      </c>
      <c r="D584" s="5" t="s">
        <v>594</v>
      </c>
      <c r="E584" s="3">
        <v>1.0</v>
      </c>
    </row>
    <row r="585">
      <c r="C585" s="3" t="str">
        <f t="shared" si="17"/>
        <v>XVIII</v>
      </c>
      <c r="D585" s="5" t="s">
        <v>595</v>
      </c>
      <c r="E585" s="3">
        <v>1.0</v>
      </c>
    </row>
    <row r="586">
      <c r="C586" s="3" t="str">
        <f t="shared" si="17"/>
        <v>XIX</v>
      </c>
      <c r="D586" s="5" t="s">
        <v>596</v>
      </c>
      <c r="E586" s="3">
        <v>1.0</v>
      </c>
    </row>
    <row r="587">
      <c r="C587" s="3" t="str">
        <f t="shared" si="17"/>
        <v>XX</v>
      </c>
      <c r="D587" s="5" t="s">
        <v>597</v>
      </c>
      <c r="E587" s="3">
        <v>1.0</v>
      </c>
    </row>
    <row r="588">
      <c r="C588" s="3" t="str">
        <f t="shared" si="17"/>
        <v>XXI</v>
      </c>
      <c r="D588" s="5" t="s">
        <v>598</v>
      </c>
      <c r="E588" s="3">
        <v>0.0</v>
      </c>
    </row>
    <row r="589">
      <c r="C589" s="3" t="str">
        <f t="shared" si="17"/>
        <v>XXII</v>
      </c>
      <c r="D589" s="5" t="s">
        <v>599</v>
      </c>
      <c r="E589" s="3">
        <v>1.0</v>
      </c>
    </row>
    <row r="590">
      <c r="C590" s="3" t="str">
        <f t="shared" si="17"/>
        <v>XXIII</v>
      </c>
      <c r="D590" s="5" t="s">
        <v>600</v>
      </c>
      <c r="E590" s="3">
        <v>1.0</v>
      </c>
    </row>
    <row r="591">
      <c r="C591" s="3" t="str">
        <f t="shared" si="17"/>
        <v>XXIV</v>
      </c>
      <c r="D591" s="5" t="s">
        <v>601</v>
      </c>
      <c r="E591" s="3">
        <v>1.0</v>
      </c>
    </row>
    <row r="592">
      <c r="C592" s="3" t="str">
        <f t="shared" si="17"/>
        <v>XXV</v>
      </c>
      <c r="D592" s="5" t="s">
        <v>602</v>
      </c>
      <c r="E592" s="3">
        <v>1.0</v>
      </c>
    </row>
    <row r="593">
      <c r="C593" s="3" t="str">
        <f t="shared" si="17"/>
        <v>XXVI</v>
      </c>
      <c r="D593" s="5" t="s">
        <v>603</v>
      </c>
      <c r="E593" s="3">
        <v>1.0</v>
      </c>
    </row>
    <row r="594">
      <c r="C594" s="3" t="str">
        <f t="shared" si="17"/>
        <v>XXVII</v>
      </c>
      <c r="D594" s="10" t="s">
        <v>604</v>
      </c>
      <c r="E594" s="3">
        <v>0.0</v>
      </c>
    </row>
    <row r="595">
      <c r="C595" s="3" t="str">
        <f t="shared" si="17"/>
        <v>XXVIII</v>
      </c>
      <c r="D595" s="5" t="s">
        <v>605</v>
      </c>
      <c r="E595" s="3">
        <v>1.0</v>
      </c>
    </row>
    <row r="596">
      <c r="C596" s="3" t="str">
        <f t="shared" si="17"/>
        <v>XXIX</v>
      </c>
      <c r="D596" s="5" t="s">
        <v>606</v>
      </c>
      <c r="E596" s="3">
        <v>0.0</v>
      </c>
    </row>
    <row r="597">
      <c r="C597" s="3" t="str">
        <f t="shared" si="17"/>
        <v>XXX</v>
      </c>
      <c r="D597" s="5" t="s">
        <v>607</v>
      </c>
      <c r="E597" s="3">
        <v>1.0</v>
      </c>
    </row>
    <row r="598">
      <c r="C598" s="3" t="str">
        <f t="shared" si="17"/>
        <v>XXXI</v>
      </c>
      <c r="D598" s="5" t="s">
        <v>608</v>
      </c>
      <c r="E598" s="3">
        <v>1.0</v>
      </c>
    </row>
    <row r="599">
      <c r="C599" s="3" t="str">
        <f t="shared" si="17"/>
        <v>XXXII</v>
      </c>
      <c r="D599" s="5" t="s">
        <v>609</v>
      </c>
      <c r="E599" s="3">
        <v>1.0</v>
      </c>
    </row>
    <row r="600">
      <c r="C600" s="3" t="str">
        <f t="shared" si="17"/>
        <v>XXXIII</v>
      </c>
      <c r="D600" s="5" t="s">
        <v>610</v>
      </c>
      <c r="E600" s="3">
        <v>2.0</v>
      </c>
    </row>
    <row r="601">
      <c r="C601" s="3" t="str">
        <f t="shared" si="17"/>
        <v>XXXIV</v>
      </c>
      <c r="D601" s="5" t="s">
        <v>611</v>
      </c>
      <c r="E601" s="3">
        <v>1.0</v>
      </c>
    </row>
    <row r="602">
      <c r="C602" s="3" t="str">
        <f t="shared" si="17"/>
        <v>XXXV</v>
      </c>
      <c r="D602" s="5" t="s">
        <v>612</v>
      </c>
      <c r="E602" s="3">
        <v>0.0</v>
      </c>
    </row>
    <row r="603">
      <c r="C603" s="3" t="str">
        <f t="shared" si="17"/>
        <v>XXXVI</v>
      </c>
      <c r="D603" s="5" t="s">
        <v>613</v>
      </c>
      <c r="E603" s="3">
        <v>1.0</v>
      </c>
    </row>
    <row r="604">
      <c r="C604" s="3" t="str">
        <f t="shared" si="17"/>
        <v>XXXVII</v>
      </c>
      <c r="D604" s="5" t="s">
        <v>614</v>
      </c>
      <c r="E604" s="3">
        <v>1.0</v>
      </c>
    </row>
    <row r="605">
      <c r="C605" s="3" t="str">
        <f t="shared" si="17"/>
        <v>XXXVIII</v>
      </c>
      <c r="D605" s="5" t="s">
        <v>615</v>
      </c>
      <c r="E605" s="3">
        <v>1.0</v>
      </c>
    </row>
    <row r="606">
      <c r="C606" s="3" t="str">
        <f t="shared" si="17"/>
        <v>XXXIX</v>
      </c>
      <c r="D606" s="5" t="s">
        <v>616</v>
      </c>
      <c r="E606" s="3">
        <v>1.0</v>
      </c>
    </row>
    <row r="607">
      <c r="C607" s="3" t="str">
        <f t="shared" si="17"/>
        <v>XL</v>
      </c>
      <c r="D607" s="5" t="s">
        <v>617</v>
      </c>
      <c r="E607" s="3">
        <v>1.0</v>
      </c>
    </row>
    <row r="608">
      <c r="C608" s="3" t="str">
        <f t="shared" si="17"/>
        <v>XLI</v>
      </c>
      <c r="D608" s="5" t="s">
        <v>618</v>
      </c>
      <c r="E608" s="3">
        <v>1.0</v>
      </c>
    </row>
    <row r="609">
      <c r="C609" s="3" t="str">
        <f t="shared" si="17"/>
        <v>XLII</v>
      </c>
      <c r="D609" s="5" t="s">
        <v>619</v>
      </c>
      <c r="E609" s="3">
        <v>1.0</v>
      </c>
    </row>
    <row r="610">
      <c r="C610" s="3" t="str">
        <f t="shared" si="17"/>
        <v>XLIII</v>
      </c>
      <c r="D610" s="5" t="s">
        <v>620</v>
      </c>
      <c r="E610" s="3">
        <v>0.0</v>
      </c>
    </row>
    <row r="611">
      <c r="C611" s="3" t="str">
        <f t="shared" si="17"/>
        <v>XLIV</v>
      </c>
      <c r="D611" s="5" t="s">
        <v>621</v>
      </c>
      <c r="E611" s="3">
        <v>0.0</v>
      </c>
    </row>
    <row r="612">
      <c r="C612" s="3" t="str">
        <f t="shared" si="17"/>
        <v>XLV</v>
      </c>
      <c r="D612" s="5" t="s">
        <v>622</v>
      </c>
      <c r="E612" s="3">
        <v>0.0</v>
      </c>
    </row>
    <row r="613">
      <c r="A613" s="3"/>
      <c r="B613" s="3" t="s">
        <v>106</v>
      </c>
      <c r="C613" s="3" t="str">
        <f t="shared" ref="C613:C631" si="18">ROMAN(ROW()-612)
</f>
        <v>I</v>
      </c>
      <c r="D613" s="5" t="s">
        <v>623</v>
      </c>
      <c r="E613" s="3">
        <v>1.0</v>
      </c>
    </row>
    <row r="614">
      <c r="C614" s="3" t="str">
        <f t="shared" si="18"/>
        <v>II</v>
      </c>
      <c r="D614" s="5" t="s">
        <v>624</v>
      </c>
      <c r="E614" s="3">
        <v>1.0</v>
      </c>
    </row>
    <row r="615">
      <c r="C615" s="3" t="str">
        <f t="shared" si="18"/>
        <v>III</v>
      </c>
      <c r="D615" s="5" t="s">
        <v>625</v>
      </c>
      <c r="E615" s="3">
        <v>0.0</v>
      </c>
    </row>
    <row r="616">
      <c r="C616" s="3" t="str">
        <f t="shared" si="18"/>
        <v>IV</v>
      </c>
      <c r="D616" s="5" t="s">
        <v>626</v>
      </c>
      <c r="E616" s="3">
        <v>0.0</v>
      </c>
    </row>
    <row r="617">
      <c r="C617" s="3" t="str">
        <f t="shared" si="18"/>
        <v>V</v>
      </c>
      <c r="D617" s="5" t="s">
        <v>627</v>
      </c>
      <c r="E617" s="3">
        <v>0.0</v>
      </c>
    </row>
    <row r="618">
      <c r="C618" s="3" t="str">
        <f t="shared" si="18"/>
        <v>VI</v>
      </c>
      <c r="D618" s="5" t="s">
        <v>628</v>
      </c>
      <c r="E618" s="3">
        <v>1.0</v>
      </c>
    </row>
    <row r="619">
      <c r="C619" s="3" t="str">
        <f t="shared" si="18"/>
        <v>VII</v>
      </c>
      <c r="D619" s="5" t="s">
        <v>629</v>
      </c>
      <c r="E619" s="3">
        <v>0.0</v>
      </c>
    </row>
    <row r="620">
      <c r="C620" s="3" t="str">
        <f t="shared" si="18"/>
        <v>VIII</v>
      </c>
      <c r="D620" s="5" t="s">
        <v>630</v>
      </c>
      <c r="E620" s="3">
        <v>1.0</v>
      </c>
    </row>
    <row r="621">
      <c r="C621" s="3" t="str">
        <f t="shared" si="18"/>
        <v>IX</v>
      </c>
      <c r="D621" s="5" t="s">
        <v>631</v>
      </c>
      <c r="E621" s="3">
        <v>1.0</v>
      </c>
    </row>
    <row r="622">
      <c r="C622" s="3" t="str">
        <f t="shared" si="18"/>
        <v>X</v>
      </c>
      <c r="D622" s="5" t="s">
        <v>632</v>
      </c>
      <c r="E622" s="3">
        <v>1.0</v>
      </c>
    </row>
    <row r="623">
      <c r="C623" s="3" t="str">
        <f t="shared" si="18"/>
        <v>XI</v>
      </c>
      <c r="D623" s="5" t="s">
        <v>633</v>
      </c>
      <c r="E623" s="3">
        <v>1.0</v>
      </c>
    </row>
    <row r="624">
      <c r="C624" s="3" t="str">
        <f t="shared" si="18"/>
        <v>XII</v>
      </c>
      <c r="D624" s="5" t="s">
        <v>634</v>
      </c>
      <c r="E624" s="3">
        <v>1.0</v>
      </c>
    </row>
    <row r="625">
      <c r="C625" s="3" t="str">
        <f t="shared" si="18"/>
        <v>XIII</v>
      </c>
      <c r="D625" s="5" t="s">
        <v>635</v>
      </c>
      <c r="E625" s="3">
        <v>1.0</v>
      </c>
    </row>
    <row r="626">
      <c r="C626" s="3" t="str">
        <f t="shared" si="18"/>
        <v>XIV</v>
      </c>
      <c r="D626" s="5" t="s">
        <v>636</v>
      </c>
      <c r="E626" s="3">
        <v>1.0</v>
      </c>
    </row>
    <row r="627">
      <c r="C627" s="3" t="str">
        <f t="shared" si="18"/>
        <v>XV</v>
      </c>
      <c r="D627" s="5" t="s">
        <v>637</v>
      </c>
      <c r="E627" s="3">
        <v>1.0</v>
      </c>
    </row>
    <row r="628">
      <c r="C628" s="3" t="str">
        <f t="shared" si="18"/>
        <v>XVI</v>
      </c>
      <c r="D628" s="5" t="s">
        <v>638</v>
      </c>
      <c r="E628" s="3">
        <v>1.0</v>
      </c>
    </row>
    <row r="629">
      <c r="C629" s="3" t="str">
        <f t="shared" si="18"/>
        <v>XVII</v>
      </c>
      <c r="D629" s="5" t="s">
        <v>639</v>
      </c>
      <c r="E629" s="3">
        <v>1.0</v>
      </c>
    </row>
    <row r="630">
      <c r="C630" s="3" t="str">
        <f t="shared" si="18"/>
        <v>XVIII</v>
      </c>
      <c r="D630" s="5" t="s">
        <v>640</v>
      </c>
      <c r="E630" s="3">
        <v>1.0</v>
      </c>
    </row>
    <row r="631">
      <c r="C631" s="3" t="str">
        <f t="shared" si="18"/>
        <v>XIX</v>
      </c>
      <c r="D631" s="5" t="s">
        <v>641</v>
      </c>
      <c r="E631" s="3">
        <v>1.0</v>
      </c>
    </row>
    <row r="632">
      <c r="A632" s="3"/>
      <c r="B632" s="3" t="s">
        <v>138</v>
      </c>
      <c r="C632" s="3" t="str">
        <f t="shared" ref="C632:C668" si="19">ROMAN(ROW()-631)
</f>
        <v>I</v>
      </c>
      <c r="D632" s="5" t="s">
        <v>642</v>
      </c>
      <c r="E632" s="3">
        <v>1.0</v>
      </c>
    </row>
    <row r="633">
      <c r="C633" s="3" t="str">
        <f t="shared" si="19"/>
        <v>II</v>
      </c>
      <c r="D633" s="5" t="s">
        <v>643</v>
      </c>
      <c r="E633" s="3">
        <v>1.0</v>
      </c>
    </row>
    <row r="634">
      <c r="C634" s="3" t="str">
        <f t="shared" si="19"/>
        <v>III</v>
      </c>
      <c r="D634" s="5" t="s">
        <v>644</v>
      </c>
      <c r="E634" s="3">
        <v>1.0</v>
      </c>
    </row>
    <row r="635">
      <c r="C635" s="3" t="str">
        <f t="shared" si="19"/>
        <v>IV</v>
      </c>
      <c r="D635" s="5" t="s">
        <v>645</v>
      </c>
      <c r="E635" s="3">
        <v>1.0</v>
      </c>
    </row>
    <row r="636">
      <c r="C636" s="3" t="str">
        <f t="shared" si="19"/>
        <v>V</v>
      </c>
      <c r="D636" s="5" t="s">
        <v>646</v>
      </c>
      <c r="E636" s="3">
        <v>1.0</v>
      </c>
    </row>
    <row r="637">
      <c r="C637" s="3" t="str">
        <f t="shared" si="19"/>
        <v>VI</v>
      </c>
      <c r="D637" s="5" t="s">
        <v>647</v>
      </c>
      <c r="E637" s="3">
        <v>1.0</v>
      </c>
    </row>
    <row r="638">
      <c r="C638" s="3" t="str">
        <f t="shared" si="19"/>
        <v>VII</v>
      </c>
      <c r="D638" s="5" t="s">
        <v>648</v>
      </c>
      <c r="E638" s="3">
        <v>2.0</v>
      </c>
    </row>
    <row r="639">
      <c r="C639" s="3" t="str">
        <f t="shared" si="19"/>
        <v>VIII</v>
      </c>
      <c r="D639" s="5" t="s">
        <v>649</v>
      </c>
      <c r="E639" s="3">
        <v>2.0</v>
      </c>
    </row>
    <row r="640">
      <c r="C640" s="3" t="str">
        <f t="shared" si="19"/>
        <v>IX</v>
      </c>
      <c r="D640" s="5" t="s">
        <v>650</v>
      </c>
      <c r="E640" s="3">
        <v>1.0</v>
      </c>
    </row>
    <row r="641">
      <c r="C641" s="3" t="str">
        <f t="shared" si="19"/>
        <v>X</v>
      </c>
      <c r="D641" s="5" t="s">
        <v>651</v>
      </c>
      <c r="E641" s="3">
        <v>2.0</v>
      </c>
    </row>
    <row r="642">
      <c r="C642" s="3" t="str">
        <f t="shared" si="19"/>
        <v>XI</v>
      </c>
      <c r="D642" s="5" t="s">
        <v>652</v>
      </c>
      <c r="E642" s="3">
        <v>1.0</v>
      </c>
    </row>
    <row r="643">
      <c r="C643" s="3" t="str">
        <f t="shared" si="19"/>
        <v>XII</v>
      </c>
      <c r="D643" s="5" t="s">
        <v>653</v>
      </c>
      <c r="E643" s="3">
        <v>0.0</v>
      </c>
    </row>
    <row r="644">
      <c r="C644" s="3" t="str">
        <f t="shared" si="19"/>
        <v>XIII</v>
      </c>
      <c r="D644" s="5" t="s">
        <v>654</v>
      </c>
      <c r="E644" s="3">
        <v>2.0</v>
      </c>
    </row>
    <row r="645">
      <c r="C645" s="3" t="str">
        <f t="shared" si="19"/>
        <v>XIV</v>
      </c>
      <c r="D645" s="5" t="s">
        <v>655</v>
      </c>
      <c r="E645" s="3">
        <v>2.0</v>
      </c>
    </row>
    <row r="646">
      <c r="C646" s="3" t="str">
        <f t="shared" si="19"/>
        <v>XV</v>
      </c>
      <c r="D646" s="5" t="s">
        <v>656</v>
      </c>
      <c r="E646" s="3">
        <v>2.0</v>
      </c>
    </row>
    <row r="647">
      <c r="C647" s="3" t="str">
        <f t="shared" si="19"/>
        <v>XVI</v>
      </c>
      <c r="D647" s="5" t="s">
        <v>657</v>
      </c>
      <c r="E647" s="3">
        <v>2.0</v>
      </c>
    </row>
    <row r="648">
      <c r="C648" s="3" t="str">
        <f t="shared" si="19"/>
        <v>XVII</v>
      </c>
      <c r="D648" s="5" t="s">
        <v>658</v>
      </c>
      <c r="E648" s="3">
        <v>1.0</v>
      </c>
    </row>
    <row r="649">
      <c r="C649" s="3" t="str">
        <f t="shared" si="19"/>
        <v>XVIII</v>
      </c>
      <c r="D649" s="5" t="s">
        <v>659</v>
      </c>
      <c r="E649" s="3">
        <v>0.0</v>
      </c>
    </row>
    <row r="650">
      <c r="C650" s="3" t="str">
        <f t="shared" si="19"/>
        <v>XIX</v>
      </c>
      <c r="D650" s="5" t="s">
        <v>660</v>
      </c>
      <c r="E650" s="3">
        <v>1.0</v>
      </c>
    </row>
    <row r="651">
      <c r="C651" s="3" t="str">
        <f t="shared" si="19"/>
        <v>XX</v>
      </c>
      <c r="D651" s="5" t="s">
        <v>661</v>
      </c>
      <c r="E651" s="3">
        <v>2.0</v>
      </c>
    </row>
    <row r="652">
      <c r="C652" s="3" t="str">
        <f t="shared" si="19"/>
        <v>XXI</v>
      </c>
      <c r="D652" s="5" t="s">
        <v>662</v>
      </c>
      <c r="E652" s="3">
        <v>1.0</v>
      </c>
    </row>
    <row r="653">
      <c r="C653" s="3" t="str">
        <f t="shared" si="19"/>
        <v>XXII</v>
      </c>
      <c r="D653" s="5" t="s">
        <v>663</v>
      </c>
      <c r="E653" s="3">
        <v>1.0</v>
      </c>
    </row>
    <row r="654">
      <c r="C654" s="3" t="str">
        <f t="shared" si="19"/>
        <v>XXIII</v>
      </c>
      <c r="D654" s="5" t="s">
        <v>664</v>
      </c>
      <c r="E654" s="3">
        <v>2.0</v>
      </c>
    </row>
    <row r="655">
      <c r="C655" s="3" t="str">
        <f t="shared" si="19"/>
        <v>XXIV</v>
      </c>
      <c r="D655" s="5" t="s">
        <v>665</v>
      </c>
      <c r="E655" s="3">
        <v>1.0</v>
      </c>
    </row>
    <row r="656">
      <c r="C656" s="3" t="str">
        <f t="shared" si="19"/>
        <v>XXV</v>
      </c>
      <c r="D656" s="5" t="s">
        <v>666</v>
      </c>
      <c r="E656" s="3">
        <v>2.0</v>
      </c>
    </row>
    <row r="657">
      <c r="C657" s="3" t="str">
        <f t="shared" si="19"/>
        <v>XXVI</v>
      </c>
      <c r="D657" s="5" t="s">
        <v>667</v>
      </c>
      <c r="E657" s="3">
        <v>0.0</v>
      </c>
    </row>
    <row r="658">
      <c r="C658" s="3" t="str">
        <f t="shared" si="19"/>
        <v>XXVII</v>
      </c>
      <c r="D658" s="5" t="s">
        <v>668</v>
      </c>
      <c r="E658" s="3">
        <v>0.0</v>
      </c>
    </row>
    <row r="659">
      <c r="C659" s="3" t="str">
        <f t="shared" si="19"/>
        <v>XXVIII</v>
      </c>
      <c r="D659" s="5" t="s">
        <v>669</v>
      </c>
      <c r="E659" s="3">
        <v>0.0</v>
      </c>
    </row>
    <row r="660">
      <c r="C660" s="3" t="str">
        <f t="shared" si="19"/>
        <v>XXIX</v>
      </c>
      <c r="D660" s="5" t="s">
        <v>670</v>
      </c>
      <c r="E660" s="3">
        <v>2.0</v>
      </c>
    </row>
    <row r="661">
      <c r="C661" s="3" t="str">
        <f t="shared" si="19"/>
        <v>XXX</v>
      </c>
      <c r="D661" s="5" t="s">
        <v>671</v>
      </c>
      <c r="E661" s="3">
        <v>2.0</v>
      </c>
    </row>
    <row r="662">
      <c r="C662" s="3" t="str">
        <f t="shared" si="19"/>
        <v>XXXI</v>
      </c>
      <c r="D662" s="5" t="s">
        <v>672</v>
      </c>
      <c r="E662" s="3">
        <v>0.0</v>
      </c>
    </row>
    <row r="663">
      <c r="C663" s="3" t="str">
        <f t="shared" si="19"/>
        <v>XXXII</v>
      </c>
      <c r="D663" s="5" t="s">
        <v>673</v>
      </c>
      <c r="E663" s="3">
        <v>0.0</v>
      </c>
    </row>
    <row r="664">
      <c r="C664" s="3" t="str">
        <f t="shared" si="19"/>
        <v>XXXIII</v>
      </c>
      <c r="D664" s="5" t="s">
        <v>674</v>
      </c>
      <c r="E664" s="3">
        <v>1.0</v>
      </c>
    </row>
    <row r="665">
      <c r="C665" s="3" t="str">
        <f t="shared" si="19"/>
        <v>XXXIV</v>
      </c>
      <c r="D665" s="5" t="s">
        <v>675</v>
      </c>
      <c r="E665" s="3">
        <v>1.0</v>
      </c>
    </row>
    <row r="666">
      <c r="C666" s="3" t="str">
        <f t="shared" si="19"/>
        <v>XXXV</v>
      </c>
      <c r="D666" s="5" t="s">
        <v>676</v>
      </c>
      <c r="E666" s="3">
        <v>0.0</v>
      </c>
    </row>
    <row r="667">
      <c r="C667" s="3" t="str">
        <f t="shared" si="19"/>
        <v>XXXVI</v>
      </c>
      <c r="D667" s="5" t="s">
        <v>677</v>
      </c>
      <c r="E667" s="3">
        <v>1.0</v>
      </c>
    </row>
    <row r="668">
      <c r="C668" s="3" t="str">
        <f t="shared" si="19"/>
        <v>XXXVII</v>
      </c>
      <c r="D668" s="5" t="s">
        <v>678</v>
      </c>
      <c r="E668" s="3">
        <v>0.0</v>
      </c>
    </row>
    <row r="669">
      <c r="A669" s="3">
        <v>5.0</v>
      </c>
      <c r="B669" s="3" t="s">
        <v>8</v>
      </c>
      <c r="C669" s="3" t="str">
        <f t="shared" ref="C669:C720" si="20">ROMAN(ROW()-668)
</f>
        <v>I</v>
      </c>
      <c r="D669" s="5" t="s">
        <v>679</v>
      </c>
      <c r="E669" s="3">
        <v>1.0</v>
      </c>
    </row>
    <row r="670">
      <c r="C670" s="3" t="str">
        <f t="shared" si="20"/>
        <v>II</v>
      </c>
      <c r="D670" s="5" t="s">
        <v>680</v>
      </c>
      <c r="E670" s="3">
        <v>1.0</v>
      </c>
    </row>
    <row r="671">
      <c r="C671" s="3" t="str">
        <f t="shared" si="20"/>
        <v>III</v>
      </c>
      <c r="D671" s="5" t="s">
        <v>681</v>
      </c>
      <c r="E671" s="3">
        <v>1.0</v>
      </c>
    </row>
    <row r="672">
      <c r="C672" s="3" t="str">
        <f t="shared" si="20"/>
        <v>IV</v>
      </c>
      <c r="D672" s="5" t="s">
        <v>682</v>
      </c>
      <c r="E672" s="3">
        <v>1.0</v>
      </c>
    </row>
    <row r="673">
      <c r="C673" s="3" t="str">
        <f t="shared" si="20"/>
        <v>V</v>
      </c>
      <c r="D673" s="5" t="s">
        <v>683</v>
      </c>
      <c r="E673" s="3">
        <v>0.0</v>
      </c>
    </row>
    <row r="674">
      <c r="C674" s="3" t="str">
        <f t="shared" si="20"/>
        <v>VI</v>
      </c>
      <c r="D674" s="5" t="s">
        <v>684</v>
      </c>
      <c r="E674" s="3">
        <v>1.0</v>
      </c>
    </row>
    <row r="675">
      <c r="C675" s="3" t="str">
        <f t="shared" si="20"/>
        <v>VII</v>
      </c>
      <c r="D675" s="5" t="s">
        <v>685</v>
      </c>
      <c r="E675" s="3">
        <v>1.0</v>
      </c>
    </row>
    <row r="676">
      <c r="C676" s="3" t="str">
        <f t="shared" si="20"/>
        <v>VIII</v>
      </c>
      <c r="D676" s="5" t="s">
        <v>686</v>
      </c>
      <c r="E676" s="3">
        <v>1.0</v>
      </c>
    </row>
    <row r="677">
      <c r="C677" s="3" t="str">
        <f t="shared" si="20"/>
        <v>IX</v>
      </c>
      <c r="D677" s="5" t="s">
        <v>687</v>
      </c>
      <c r="E677" s="3">
        <v>1.0</v>
      </c>
    </row>
    <row r="678">
      <c r="C678" s="3" t="str">
        <f t="shared" si="20"/>
        <v>X</v>
      </c>
      <c r="D678" s="5" t="s">
        <v>688</v>
      </c>
      <c r="E678" s="3">
        <v>1.0</v>
      </c>
    </row>
    <row r="679">
      <c r="C679" s="3" t="str">
        <f t="shared" si="20"/>
        <v>XI</v>
      </c>
      <c r="D679" s="5" t="s">
        <v>689</v>
      </c>
      <c r="E679" s="3">
        <v>1.0</v>
      </c>
    </row>
    <row r="680">
      <c r="C680" s="3" t="str">
        <f t="shared" si="20"/>
        <v>XII</v>
      </c>
      <c r="D680" s="5" t="s">
        <v>690</v>
      </c>
      <c r="E680" s="3">
        <v>1.0</v>
      </c>
    </row>
    <row r="681">
      <c r="C681" s="3" t="str">
        <f t="shared" si="20"/>
        <v>XIII</v>
      </c>
      <c r="D681" s="5" t="s">
        <v>691</v>
      </c>
      <c r="E681" s="3">
        <v>1.0</v>
      </c>
    </row>
    <row r="682">
      <c r="C682" s="3" t="str">
        <f t="shared" si="20"/>
        <v>XIV</v>
      </c>
      <c r="D682" s="5" t="s">
        <v>692</v>
      </c>
      <c r="E682" s="3">
        <v>1.0</v>
      </c>
    </row>
    <row r="683">
      <c r="C683" s="3" t="str">
        <f t="shared" si="20"/>
        <v>XV</v>
      </c>
      <c r="D683" s="5" t="s">
        <v>693</v>
      </c>
      <c r="E683" s="3">
        <v>1.0</v>
      </c>
    </row>
    <row r="684">
      <c r="C684" s="3" t="str">
        <f t="shared" si="20"/>
        <v>XVI</v>
      </c>
      <c r="D684" s="5" t="s">
        <v>694</v>
      </c>
      <c r="E684" s="3">
        <v>1.0</v>
      </c>
    </row>
    <row r="685">
      <c r="C685" s="3" t="str">
        <f t="shared" si="20"/>
        <v>XVII</v>
      </c>
      <c r="D685" s="5" t="s">
        <v>695</v>
      </c>
      <c r="E685" s="3">
        <v>1.0</v>
      </c>
    </row>
    <row r="686">
      <c r="C686" s="3" t="str">
        <f t="shared" si="20"/>
        <v>XVIII</v>
      </c>
      <c r="D686" s="5" t="s">
        <v>696</v>
      </c>
      <c r="E686" s="3">
        <v>0.0</v>
      </c>
    </row>
    <row r="687">
      <c r="C687" s="3" t="str">
        <f t="shared" si="20"/>
        <v>XIX</v>
      </c>
      <c r="D687" s="5" t="s">
        <v>697</v>
      </c>
      <c r="E687" s="3">
        <v>1.0</v>
      </c>
    </row>
    <row r="688">
      <c r="C688" s="3" t="str">
        <f t="shared" si="20"/>
        <v>XX</v>
      </c>
      <c r="D688" s="5" t="s">
        <v>698</v>
      </c>
      <c r="E688" s="3">
        <v>1.0</v>
      </c>
    </row>
    <row r="689">
      <c r="C689" s="3" t="str">
        <f t="shared" si="20"/>
        <v>XXI</v>
      </c>
      <c r="D689" s="5" t="s">
        <v>699</v>
      </c>
      <c r="E689" s="3">
        <v>0.0</v>
      </c>
    </row>
    <row r="690">
      <c r="C690" s="3" t="str">
        <f t="shared" si="20"/>
        <v>XXII</v>
      </c>
      <c r="D690" s="5" t="s">
        <v>700</v>
      </c>
      <c r="E690" s="3">
        <v>1.0</v>
      </c>
    </row>
    <row r="691">
      <c r="C691" s="3" t="str">
        <f t="shared" si="20"/>
        <v>XXIII</v>
      </c>
      <c r="D691" s="5" t="s">
        <v>701</v>
      </c>
      <c r="E691" s="3">
        <v>1.0</v>
      </c>
    </row>
    <row r="692">
      <c r="C692" s="3" t="str">
        <f t="shared" si="20"/>
        <v>XXIV</v>
      </c>
      <c r="D692" s="5" t="s">
        <v>702</v>
      </c>
      <c r="E692" s="3">
        <v>1.0</v>
      </c>
    </row>
    <row r="693">
      <c r="C693" s="3" t="str">
        <f t="shared" si="20"/>
        <v>XXV</v>
      </c>
      <c r="D693" s="5" t="s">
        <v>703</v>
      </c>
      <c r="E693" s="3">
        <v>0.0</v>
      </c>
    </row>
    <row r="694">
      <c r="C694" s="3" t="str">
        <f t="shared" si="20"/>
        <v>XXVI</v>
      </c>
      <c r="D694" s="5" t="s">
        <v>704</v>
      </c>
      <c r="E694" s="3">
        <v>0.0</v>
      </c>
    </row>
    <row r="695">
      <c r="C695" s="3" t="str">
        <f t="shared" si="20"/>
        <v>XXVII</v>
      </c>
      <c r="D695" s="5" t="s">
        <v>705</v>
      </c>
      <c r="E695" s="3">
        <v>1.0</v>
      </c>
    </row>
    <row r="696">
      <c r="C696" s="3" t="str">
        <f t="shared" si="20"/>
        <v>XXVIII</v>
      </c>
      <c r="D696" s="5" t="s">
        <v>706</v>
      </c>
      <c r="E696" s="3">
        <v>1.0</v>
      </c>
    </row>
    <row r="697">
      <c r="C697" s="3" t="str">
        <f t="shared" si="20"/>
        <v>XXIX</v>
      </c>
      <c r="D697" s="5" t="s">
        <v>707</v>
      </c>
      <c r="E697" s="3">
        <v>1.0</v>
      </c>
    </row>
    <row r="698">
      <c r="C698" s="3" t="str">
        <f t="shared" si="20"/>
        <v>XXX</v>
      </c>
      <c r="D698" s="5" t="s">
        <v>708</v>
      </c>
      <c r="E698" s="3">
        <v>1.0</v>
      </c>
    </row>
    <row r="699">
      <c r="C699" s="3" t="str">
        <f t="shared" si="20"/>
        <v>XXXI</v>
      </c>
      <c r="D699" s="5" t="s">
        <v>709</v>
      </c>
      <c r="E699" s="3">
        <v>0.0</v>
      </c>
    </row>
    <row r="700">
      <c r="C700" s="3" t="str">
        <f t="shared" si="20"/>
        <v>XXXII</v>
      </c>
      <c r="D700" s="5" t="s">
        <v>710</v>
      </c>
      <c r="E700" s="3">
        <v>0.0</v>
      </c>
    </row>
    <row r="701">
      <c r="C701" s="3" t="str">
        <f t="shared" si="20"/>
        <v>XXXIII</v>
      </c>
      <c r="D701" s="5" t="s">
        <v>711</v>
      </c>
      <c r="E701" s="3">
        <v>0.0</v>
      </c>
    </row>
    <row r="702">
      <c r="C702" s="3" t="str">
        <f t="shared" si="20"/>
        <v>XXXIV</v>
      </c>
      <c r="D702" s="5" t="s">
        <v>712</v>
      </c>
      <c r="E702" s="3">
        <v>0.0</v>
      </c>
    </row>
    <row r="703">
      <c r="C703" s="3" t="str">
        <f t="shared" si="20"/>
        <v>XXXV</v>
      </c>
      <c r="D703" s="5" t="s">
        <v>713</v>
      </c>
      <c r="E703" s="3">
        <v>0.0</v>
      </c>
    </row>
    <row r="704">
      <c r="C704" s="3" t="str">
        <f t="shared" si="20"/>
        <v>XXXVI</v>
      </c>
      <c r="D704" s="5" t="s">
        <v>714</v>
      </c>
      <c r="E704" s="3">
        <v>0.0</v>
      </c>
    </row>
    <row r="705">
      <c r="C705" s="3" t="str">
        <f t="shared" si="20"/>
        <v>XXXVII</v>
      </c>
      <c r="D705" s="5" t="s">
        <v>715</v>
      </c>
      <c r="E705" s="3">
        <v>1.0</v>
      </c>
    </row>
    <row r="706">
      <c r="C706" s="3" t="str">
        <f t="shared" si="20"/>
        <v>XXXVIII</v>
      </c>
      <c r="D706" s="5" t="s">
        <v>716</v>
      </c>
      <c r="E706" s="3">
        <v>0.0</v>
      </c>
    </row>
    <row r="707">
      <c r="C707" s="3" t="str">
        <f t="shared" si="20"/>
        <v>XXXIX</v>
      </c>
      <c r="D707" s="5" t="s">
        <v>717</v>
      </c>
      <c r="E707" s="3">
        <v>0.0</v>
      </c>
    </row>
    <row r="708">
      <c r="C708" s="3" t="str">
        <f t="shared" si="20"/>
        <v>XL</v>
      </c>
      <c r="D708" s="5" t="s">
        <v>718</v>
      </c>
      <c r="E708" s="3">
        <v>1.0</v>
      </c>
    </row>
    <row r="709">
      <c r="C709" s="3" t="str">
        <f t="shared" si="20"/>
        <v>XLI</v>
      </c>
      <c r="D709" s="10" t="s">
        <v>719</v>
      </c>
      <c r="E709" s="3">
        <v>0.0</v>
      </c>
    </row>
    <row r="710">
      <c r="C710" s="3" t="str">
        <f t="shared" si="20"/>
        <v>XLII</v>
      </c>
      <c r="D710" s="10" t="s">
        <v>720</v>
      </c>
      <c r="E710" s="3">
        <v>0.0</v>
      </c>
    </row>
    <row r="711">
      <c r="C711" s="3" t="str">
        <f t="shared" si="20"/>
        <v>XLIII</v>
      </c>
      <c r="D711" s="5" t="s">
        <v>721</v>
      </c>
      <c r="E711" s="3">
        <v>0.0</v>
      </c>
    </row>
    <row r="712">
      <c r="C712" s="3" t="str">
        <f t="shared" si="20"/>
        <v>XLIV</v>
      </c>
      <c r="D712" s="5" t="s">
        <v>722</v>
      </c>
      <c r="E712" s="3">
        <v>0.0</v>
      </c>
    </row>
    <row r="713">
      <c r="C713" s="3" t="str">
        <f t="shared" si="20"/>
        <v>XLV</v>
      </c>
      <c r="D713" s="5" t="s">
        <v>723</v>
      </c>
      <c r="E713" s="3">
        <v>1.0</v>
      </c>
    </row>
    <row r="714">
      <c r="C714" s="3" t="str">
        <f t="shared" si="20"/>
        <v>XLVI</v>
      </c>
      <c r="D714" s="5" t="s">
        <v>724</v>
      </c>
      <c r="E714" s="3">
        <v>0.0</v>
      </c>
    </row>
    <row r="715">
      <c r="C715" s="3" t="str">
        <f t="shared" si="20"/>
        <v>XLVII</v>
      </c>
      <c r="D715" s="5" t="s">
        <v>725</v>
      </c>
      <c r="E715" s="3">
        <v>1.0</v>
      </c>
    </row>
    <row r="716">
      <c r="C716" s="3" t="str">
        <f t="shared" si="20"/>
        <v>XLVIII</v>
      </c>
      <c r="D716" s="5" t="s">
        <v>726</v>
      </c>
      <c r="E716" s="3">
        <v>1.0</v>
      </c>
    </row>
    <row r="717">
      <c r="C717" s="3" t="str">
        <f t="shared" si="20"/>
        <v>XLIX</v>
      </c>
      <c r="D717" s="5" t="s">
        <v>727</v>
      </c>
      <c r="E717" s="3">
        <v>1.0</v>
      </c>
    </row>
    <row r="718">
      <c r="C718" s="3" t="str">
        <f t="shared" si="20"/>
        <v>L</v>
      </c>
      <c r="D718" s="5" t="s">
        <v>728</v>
      </c>
      <c r="E718" s="3">
        <v>0.0</v>
      </c>
    </row>
    <row r="719">
      <c r="C719" s="3" t="str">
        <f t="shared" si="20"/>
        <v>LI</v>
      </c>
      <c r="D719" s="5" t="s">
        <v>729</v>
      </c>
      <c r="E719" s="3">
        <v>0.0</v>
      </c>
    </row>
    <row r="720">
      <c r="C720" s="3" t="str">
        <f t="shared" si="20"/>
        <v>LII</v>
      </c>
      <c r="D720" s="5" t="s">
        <v>730</v>
      </c>
      <c r="E720" s="3">
        <v>0.0</v>
      </c>
    </row>
    <row r="721">
      <c r="A721" s="3"/>
      <c r="B721" s="3" t="s">
        <v>30</v>
      </c>
      <c r="C721" s="3" t="str">
        <f t="shared" ref="C721:C756" si="21">ROMAN(ROW()-720)
</f>
        <v>I</v>
      </c>
      <c r="D721" s="5" t="s">
        <v>731</v>
      </c>
      <c r="E721" s="3">
        <v>1.0</v>
      </c>
    </row>
    <row r="722">
      <c r="C722" s="3" t="str">
        <f t="shared" si="21"/>
        <v>II</v>
      </c>
      <c r="D722" s="5" t="s">
        <v>732</v>
      </c>
      <c r="E722" s="3">
        <v>1.0</v>
      </c>
    </row>
    <row r="723">
      <c r="C723" s="3" t="str">
        <f t="shared" si="21"/>
        <v>III</v>
      </c>
      <c r="D723" s="5" t="s">
        <v>733</v>
      </c>
      <c r="E723" s="3">
        <v>1.0</v>
      </c>
    </row>
    <row r="724">
      <c r="C724" s="3" t="str">
        <f t="shared" si="21"/>
        <v>IV</v>
      </c>
      <c r="D724" s="5" t="s">
        <v>734</v>
      </c>
      <c r="E724" s="3">
        <v>1.0</v>
      </c>
    </row>
    <row r="725">
      <c r="C725" s="3" t="str">
        <f t="shared" si="21"/>
        <v>V</v>
      </c>
      <c r="D725" s="5" t="s">
        <v>735</v>
      </c>
      <c r="E725" s="3">
        <v>1.0</v>
      </c>
    </row>
    <row r="726">
      <c r="C726" s="3" t="str">
        <f t="shared" si="21"/>
        <v>VI</v>
      </c>
      <c r="D726" s="5" t="s">
        <v>736</v>
      </c>
      <c r="E726" s="3">
        <v>0.0</v>
      </c>
    </row>
    <row r="727">
      <c r="C727" s="3" t="str">
        <f t="shared" si="21"/>
        <v>VII</v>
      </c>
      <c r="D727" s="5" t="s">
        <v>737</v>
      </c>
      <c r="E727" s="3">
        <v>1.0</v>
      </c>
    </row>
    <row r="728">
      <c r="C728" s="3" t="str">
        <f t="shared" si="21"/>
        <v>VIII</v>
      </c>
      <c r="D728" s="5" t="s">
        <v>738</v>
      </c>
      <c r="E728" s="3">
        <v>1.0</v>
      </c>
    </row>
    <row r="729">
      <c r="C729" s="3" t="str">
        <f t="shared" si="21"/>
        <v>IX</v>
      </c>
      <c r="D729" s="5" t="s">
        <v>739</v>
      </c>
      <c r="E729" s="3">
        <v>1.0</v>
      </c>
    </row>
    <row r="730">
      <c r="C730" s="3" t="str">
        <f t="shared" si="21"/>
        <v>X</v>
      </c>
      <c r="D730" s="5" t="s">
        <v>740</v>
      </c>
      <c r="E730" s="3">
        <v>0.0</v>
      </c>
    </row>
    <row r="731">
      <c r="C731" s="3" t="str">
        <f t="shared" si="21"/>
        <v>XI</v>
      </c>
      <c r="D731" s="5" t="s">
        <v>741</v>
      </c>
      <c r="E731" s="3">
        <v>0.0</v>
      </c>
    </row>
    <row r="732">
      <c r="C732" s="3" t="str">
        <f t="shared" si="21"/>
        <v>XII</v>
      </c>
      <c r="D732" s="5" t="s">
        <v>742</v>
      </c>
      <c r="E732" s="3">
        <v>1.0</v>
      </c>
    </row>
    <row r="733">
      <c r="C733" s="3" t="str">
        <f t="shared" si="21"/>
        <v>XIII</v>
      </c>
      <c r="D733" s="5" t="s">
        <v>743</v>
      </c>
      <c r="E733" s="3">
        <v>1.0</v>
      </c>
    </row>
    <row r="734">
      <c r="C734" s="3" t="str">
        <f t="shared" si="21"/>
        <v>XIV</v>
      </c>
      <c r="D734" s="5" t="s">
        <v>744</v>
      </c>
      <c r="E734" s="3">
        <v>1.0</v>
      </c>
    </row>
    <row r="735">
      <c r="C735" s="3" t="str">
        <f t="shared" si="21"/>
        <v>XV</v>
      </c>
      <c r="D735" s="5" t="s">
        <v>745</v>
      </c>
      <c r="E735" s="3">
        <v>1.0</v>
      </c>
    </row>
    <row r="736">
      <c r="C736" s="3" t="str">
        <f t="shared" si="21"/>
        <v>XVI</v>
      </c>
      <c r="D736" s="5" t="s">
        <v>746</v>
      </c>
      <c r="E736" s="3">
        <v>1.0</v>
      </c>
    </row>
    <row r="737">
      <c r="C737" s="3" t="str">
        <f t="shared" si="21"/>
        <v>XVII</v>
      </c>
      <c r="D737" s="5" t="s">
        <v>747</v>
      </c>
      <c r="E737" s="3">
        <v>1.0</v>
      </c>
    </row>
    <row r="738">
      <c r="C738" s="3" t="str">
        <f t="shared" si="21"/>
        <v>XVIII</v>
      </c>
      <c r="D738" s="5" t="s">
        <v>748</v>
      </c>
      <c r="E738" s="3">
        <v>1.0</v>
      </c>
    </row>
    <row r="739">
      <c r="C739" s="3" t="str">
        <f t="shared" si="21"/>
        <v>XIX</v>
      </c>
      <c r="D739" s="5" t="s">
        <v>749</v>
      </c>
      <c r="E739" s="3">
        <v>2.0</v>
      </c>
    </row>
    <row r="740">
      <c r="C740" s="3" t="str">
        <f t="shared" si="21"/>
        <v>XX</v>
      </c>
      <c r="D740" s="5" t="s">
        <v>750</v>
      </c>
      <c r="E740" s="3">
        <v>1.0</v>
      </c>
    </row>
    <row r="741">
      <c r="C741" s="3" t="str">
        <f t="shared" si="21"/>
        <v>XXI</v>
      </c>
      <c r="D741" s="5" t="s">
        <v>751</v>
      </c>
      <c r="E741" s="3">
        <v>1.0</v>
      </c>
    </row>
    <row r="742">
      <c r="C742" s="3" t="str">
        <f t="shared" si="21"/>
        <v>XXII</v>
      </c>
      <c r="D742" s="5" t="s">
        <v>752</v>
      </c>
      <c r="E742" s="3">
        <v>1.0</v>
      </c>
    </row>
    <row r="743">
      <c r="C743" s="3" t="str">
        <f t="shared" si="21"/>
        <v>XXIII</v>
      </c>
      <c r="D743" s="5" t="s">
        <v>753</v>
      </c>
      <c r="E743" s="3">
        <v>1.0</v>
      </c>
    </row>
    <row r="744">
      <c r="C744" s="3" t="str">
        <f t="shared" si="21"/>
        <v>XXIV</v>
      </c>
      <c r="D744" s="5" t="s">
        <v>754</v>
      </c>
      <c r="E744" s="3">
        <v>1.0</v>
      </c>
    </row>
    <row r="745">
      <c r="C745" s="3" t="str">
        <f t="shared" si="21"/>
        <v>XXV</v>
      </c>
      <c r="D745" s="5" t="s">
        <v>755</v>
      </c>
      <c r="E745" s="3">
        <v>1.0</v>
      </c>
    </row>
    <row r="746">
      <c r="C746" s="3" t="str">
        <f t="shared" si="21"/>
        <v>XXVI</v>
      </c>
      <c r="D746" s="5" t="s">
        <v>756</v>
      </c>
      <c r="E746" s="3">
        <v>1.0</v>
      </c>
    </row>
    <row r="747">
      <c r="C747" s="3" t="str">
        <f t="shared" si="21"/>
        <v>XXVII</v>
      </c>
      <c r="D747" s="5" t="s">
        <v>757</v>
      </c>
      <c r="E747" s="3">
        <v>1.0</v>
      </c>
    </row>
    <row r="748">
      <c r="C748" s="3" t="str">
        <f t="shared" si="21"/>
        <v>XXVIII</v>
      </c>
      <c r="D748" s="5" t="s">
        <v>758</v>
      </c>
      <c r="E748" s="3">
        <v>0.0</v>
      </c>
    </row>
    <row r="749">
      <c r="C749" s="3" t="str">
        <f t="shared" si="21"/>
        <v>XXIX</v>
      </c>
      <c r="D749" s="5" t="s">
        <v>759</v>
      </c>
      <c r="E749" s="3">
        <v>2.0</v>
      </c>
    </row>
    <row r="750">
      <c r="C750" s="3" t="str">
        <f t="shared" si="21"/>
        <v>XXX</v>
      </c>
      <c r="D750" s="5" t="s">
        <v>760</v>
      </c>
      <c r="E750" s="3">
        <v>1.0</v>
      </c>
    </row>
    <row r="751">
      <c r="C751" s="3" t="str">
        <f t="shared" si="21"/>
        <v>XXXI</v>
      </c>
      <c r="D751" s="5" t="s">
        <v>761</v>
      </c>
      <c r="E751" s="3">
        <v>1.0</v>
      </c>
    </row>
    <row r="752">
      <c r="C752" s="3" t="str">
        <f t="shared" si="21"/>
        <v>XXXII</v>
      </c>
      <c r="D752" s="5" t="s">
        <v>762</v>
      </c>
      <c r="E752" s="3">
        <v>1.0</v>
      </c>
    </row>
    <row r="753">
      <c r="C753" s="3" t="str">
        <f t="shared" si="21"/>
        <v>XXXIII</v>
      </c>
      <c r="D753" s="5" t="s">
        <v>763</v>
      </c>
      <c r="E753" s="3">
        <v>1.0</v>
      </c>
    </row>
    <row r="754">
      <c r="C754" s="3" t="str">
        <f t="shared" si="21"/>
        <v>XXXIV</v>
      </c>
      <c r="D754" s="5" t="s">
        <v>764</v>
      </c>
      <c r="E754" s="3">
        <v>0.0</v>
      </c>
    </row>
    <row r="755">
      <c r="C755" s="3" t="str">
        <f t="shared" si="21"/>
        <v>XXXV</v>
      </c>
      <c r="D755" s="5" t="s">
        <v>765</v>
      </c>
      <c r="E755" s="3">
        <v>1.0</v>
      </c>
    </row>
    <row r="756">
      <c r="C756" s="3" t="str">
        <f t="shared" si="21"/>
        <v>XXXVI</v>
      </c>
      <c r="D756" s="5" t="s">
        <v>766</v>
      </c>
      <c r="E756" s="3">
        <v>0.0</v>
      </c>
    </row>
    <row r="757">
      <c r="A757" s="3"/>
      <c r="B757" s="3" t="s">
        <v>77</v>
      </c>
      <c r="C757" s="3" t="str">
        <f t="shared" ref="C757:C783" si="22">ROMAN(ROW()-756)
</f>
        <v>I</v>
      </c>
      <c r="D757" s="5" t="s">
        <v>767</v>
      </c>
      <c r="E757" s="3">
        <v>1.0</v>
      </c>
    </row>
    <row r="758">
      <c r="C758" s="3" t="str">
        <f t="shared" si="22"/>
        <v>II</v>
      </c>
      <c r="D758" s="5" t="s">
        <v>768</v>
      </c>
      <c r="E758" s="3">
        <v>0.0</v>
      </c>
    </row>
    <row r="759">
      <c r="C759" s="3" t="str">
        <f t="shared" si="22"/>
        <v>III</v>
      </c>
      <c r="D759" s="5" t="s">
        <v>769</v>
      </c>
      <c r="E759" s="3">
        <v>1.0</v>
      </c>
    </row>
    <row r="760">
      <c r="C760" s="3" t="str">
        <f t="shared" si="22"/>
        <v>IV</v>
      </c>
      <c r="D760" s="5" t="s">
        <v>770</v>
      </c>
      <c r="E760" s="3">
        <v>0.0</v>
      </c>
    </row>
    <row r="761">
      <c r="C761" s="3" t="str">
        <f t="shared" si="22"/>
        <v>V</v>
      </c>
      <c r="D761" s="5" t="s">
        <v>771</v>
      </c>
      <c r="E761" s="3">
        <v>0.0</v>
      </c>
    </row>
    <row r="762">
      <c r="C762" s="3" t="str">
        <f t="shared" si="22"/>
        <v>VI</v>
      </c>
      <c r="D762" s="5" t="s">
        <v>772</v>
      </c>
      <c r="E762" s="3">
        <v>0.0</v>
      </c>
    </row>
    <row r="763">
      <c r="C763" s="3" t="str">
        <f t="shared" si="22"/>
        <v>VII</v>
      </c>
      <c r="D763" s="5" t="s">
        <v>773</v>
      </c>
      <c r="E763" s="3">
        <v>1.0</v>
      </c>
    </row>
    <row r="764">
      <c r="C764" s="3" t="str">
        <f t="shared" si="22"/>
        <v>VIII</v>
      </c>
      <c r="D764" s="5" t="s">
        <v>774</v>
      </c>
      <c r="E764" s="3">
        <v>1.0</v>
      </c>
    </row>
    <row r="765">
      <c r="C765" s="3" t="str">
        <f t="shared" si="22"/>
        <v>IX</v>
      </c>
      <c r="D765" s="5" t="s">
        <v>775</v>
      </c>
      <c r="E765" s="3">
        <v>1.0</v>
      </c>
    </row>
    <row r="766">
      <c r="C766" s="3" t="str">
        <f t="shared" si="22"/>
        <v>X</v>
      </c>
      <c r="D766" s="10" t="s">
        <v>776</v>
      </c>
      <c r="E766" s="3">
        <v>0.0</v>
      </c>
    </row>
    <row r="767">
      <c r="C767" s="3" t="str">
        <f t="shared" si="22"/>
        <v>XI</v>
      </c>
      <c r="D767" s="10" t="s">
        <v>777</v>
      </c>
      <c r="E767" s="3">
        <v>1.0</v>
      </c>
    </row>
    <row r="768">
      <c r="C768" s="3" t="str">
        <f t="shared" si="22"/>
        <v>XII</v>
      </c>
      <c r="D768" s="5" t="s">
        <v>778</v>
      </c>
      <c r="E768" s="3">
        <v>1.0</v>
      </c>
    </row>
    <row r="769">
      <c r="C769" s="3" t="str">
        <f t="shared" si="22"/>
        <v>XIII</v>
      </c>
      <c r="D769" s="5" t="s">
        <v>779</v>
      </c>
      <c r="E769" s="3">
        <v>0.0</v>
      </c>
    </row>
    <row r="770">
      <c r="C770" s="3" t="str">
        <f t="shared" si="22"/>
        <v>XIV</v>
      </c>
      <c r="D770" s="5" t="s">
        <v>780</v>
      </c>
      <c r="E770" s="3">
        <v>0.0</v>
      </c>
    </row>
    <row r="771">
      <c r="C771" s="3" t="str">
        <f t="shared" si="22"/>
        <v>XV</v>
      </c>
      <c r="D771" s="5" t="s">
        <v>781</v>
      </c>
      <c r="E771" s="3">
        <v>0.0</v>
      </c>
    </row>
    <row r="772">
      <c r="C772" s="3" t="str">
        <f t="shared" si="22"/>
        <v>XVI</v>
      </c>
      <c r="D772" s="5" t="s">
        <v>782</v>
      </c>
      <c r="E772" s="3">
        <v>0.0</v>
      </c>
    </row>
    <row r="773">
      <c r="C773" s="3" t="str">
        <f t="shared" si="22"/>
        <v>XVII</v>
      </c>
      <c r="D773" s="5" t="s">
        <v>783</v>
      </c>
      <c r="E773" s="3">
        <v>1.0</v>
      </c>
    </row>
    <row r="774">
      <c r="C774" s="3" t="str">
        <f t="shared" si="22"/>
        <v>XVIII</v>
      </c>
      <c r="D774" s="5" t="s">
        <v>784</v>
      </c>
      <c r="E774" s="3">
        <v>2.0</v>
      </c>
    </row>
    <row r="775">
      <c r="C775" s="3" t="str">
        <f t="shared" si="22"/>
        <v>XIX</v>
      </c>
      <c r="D775" s="5" t="s">
        <v>785</v>
      </c>
      <c r="E775" s="3">
        <v>0.0</v>
      </c>
    </row>
    <row r="776">
      <c r="C776" s="3" t="str">
        <f t="shared" si="22"/>
        <v>XX</v>
      </c>
      <c r="D776" s="5" t="s">
        <v>786</v>
      </c>
      <c r="E776" s="3">
        <v>0.0</v>
      </c>
    </row>
    <row r="777">
      <c r="C777" s="3" t="str">
        <f t="shared" si="22"/>
        <v>XXI</v>
      </c>
      <c r="D777" s="5" t="s">
        <v>787</v>
      </c>
      <c r="E777" s="3">
        <v>0.0</v>
      </c>
    </row>
    <row r="778">
      <c r="C778" s="3" t="str">
        <f t="shared" si="22"/>
        <v>XXII</v>
      </c>
      <c r="D778" s="5" t="s">
        <v>788</v>
      </c>
      <c r="E778" s="3">
        <v>1.0</v>
      </c>
    </row>
    <row r="779">
      <c r="C779" s="3" t="str">
        <f t="shared" si="22"/>
        <v>XXIII</v>
      </c>
      <c r="D779" s="5" t="s">
        <v>789</v>
      </c>
      <c r="E779" s="3">
        <v>0.0</v>
      </c>
    </row>
    <row r="780">
      <c r="C780" s="3" t="str">
        <f t="shared" si="22"/>
        <v>XXIV</v>
      </c>
      <c r="D780" s="5" t="s">
        <v>790</v>
      </c>
      <c r="E780" s="3">
        <v>2.0</v>
      </c>
    </row>
    <row r="781">
      <c r="C781" s="3" t="str">
        <f t="shared" si="22"/>
        <v>XXV</v>
      </c>
      <c r="D781" s="5" t="s">
        <v>791</v>
      </c>
      <c r="E781" s="3">
        <v>1.0</v>
      </c>
    </row>
    <row r="782">
      <c r="C782" s="3" t="str">
        <f t="shared" si="22"/>
        <v>XXVI</v>
      </c>
      <c r="D782" s="5" t="s">
        <v>792</v>
      </c>
      <c r="E782" s="3">
        <v>1.0</v>
      </c>
    </row>
    <row r="783">
      <c r="C783" s="3" t="str">
        <f t="shared" si="22"/>
        <v>XXVII</v>
      </c>
      <c r="D783" s="5" t="s">
        <v>793</v>
      </c>
      <c r="E783" s="3">
        <v>1.0</v>
      </c>
    </row>
    <row r="784">
      <c r="A784" s="3"/>
      <c r="B784" s="3" t="s">
        <v>106</v>
      </c>
      <c r="C784" s="3" t="str">
        <f t="shared" ref="C784:C822" si="23">ROMAN(ROW()-783)
</f>
        <v>I</v>
      </c>
      <c r="D784" s="5" t="s">
        <v>794</v>
      </c>
      <c r="E784" s="3">
        <v>1.0</v>
      </c>
    </row>
    <row r="785">
      <c r="C785" s="3" t="str">
        <f t="shared" si="23"/>
        <v>II</v>
      </c>
      <c r="D785" s="5" t="s">
        <v>795</v>
      </c>
      <c r="E785" s="3">
        <v>1.0</v>
      </c>
    </row>
    <row r="786">
      <c r="C786" s="3" t="str">
        <f t="shared" si="23"/>
        <v>III</v>
      </c>
      <c r="D786" s="5" t="s">
        <v>796</v>
      </c>
      <c r="E786" s="3">
        <v>2.0</v>
      </c>
    </row>
    <row r="787">
      <c r="C787" s="3" t="str">
        <f t="shared" si="23"/>
        <v>IV</v>
      </c>
      <c r="D787" s="5" t="s">
        <v>797</v>
      </c>
      <c r="E787" s="3">
        <v>1.0</v>
      </c>
    </row>
    <row r="788">
      <c r="C788" s="3" t="str">
        <f t="shared" si="23"/>
        <v>V</v>
      </c>
      <c r="D788" s="5" t="s">
        <v>798</v>
      </c>
      <c r="E788" s="3">
        <v>1.0</v>
      </c>
    </row>
    <row r="789">
      <c r="C789" s="3" t="str">
        <f t="shared" si="23"/>
        <v>VI</v>
      </c>
      <c r="D789" s="5" t="s">
        <v>799</v>
      </c>
      <c r="E789" s="3">
        <v>1.0</v>
      </c>
    </row>
    <row r="790">
      <c r="C790" s="3" t="str">
        <f t="shared" si="23"/>
        <v>VII</v>
      </c>
      <c r="D790" s="5" t="s">
        <v>800</v>
      </c>
      <c r="E790" s="3">
        <v>1.0</v>
      </c>
    </row>
    <row r="791">
      <c r="C791" s="3" t="str">
        <f t="shared" si="23"/>
        <v>VIII</v>
      </c>
      <c r="D791" s="5" t="s">
        <v>801</v>
      </c>
      <c r="E791" s="3">
        <v>0.0</v>
      </c>
    </row>
    <row r="792">
      <c r="C792" s="3" t="str">
        <f t="shared" si="23"/>
        <v>IX</v>
      </c>
      <c r="D792" s="5" t="s">
        <v>802</v>
      </c>
      <c r="E792" s="3">
        <v>1.0</v>
      </c>
    </row>
    <row r="793">
      <c r="C793" s="3" t="str">
        <f t="shared" si="23"/>
        <v>X</v>
      </c>
      <c r="D793" s="5" t="s">
        <v>803</v>
      </c>
      <c r="E793" s="3">
        <v>1.0</v>
      </c>
    </row>
    <row r="794">
      <c r="C794" s="3" t="str">
        <f t="shared" si="23"/>
        <v>XI</v>
      </c>
      <c r="D794" s="5" t="s">
        <v>804</v>
      </c>
      <c r="E794" s="3">
        <v>1.0</v>
      </c>
    </row>
    <row r="795">
      <c r="C795" s="3" t="str">
        <f t="shared" si="23"/>
        <v>XII</v>
      </c>
      <c r="D795" s="5" t="s">
        <v>805</v>
      </c>
      <c r="E795" s="3">
        <v>1.0</v>
      </c>
    </row>
    <row r="796">
      <c r="C796" s="3" t="str">
        <f t="shared" si="23"/>
        <v>XIII</v>
      </c>
      <c r="D796" s="5" t="s">
        <v>806</v>
      </c>
      <c r="E796" s="3">
        <v>1.0</v>
      </c>
    </row>
    <row r="797">
      <c r="C797" s="3" t="str">
        <f t="shared" si="23"/>
        <v>XIV</v>
      </c>
      <c r="D797" s="5" t="s">
        <v>807</v>
      </c>
      <c r="E797" s="3">
        <v>1.0</v>
      </c>
    </row>
    <row r="798">
      <c r="C798" s="3" t="str">
        <f t="shared" si="23"/>
        <v>XV</v>
      </c>
      <c r="D798" s="5" t="s">
        <v>808</v>
      </c>
      <c r="E798" s="3">
        <v>2.0</v>
      </c>
    </row>
    <row r="799">
      <c r="C799" s="3" t="str">
        <f t="shared" si="23"/>
        <v>XVI</v>
      </c>
      <c r="D799" s="5" t="s">
        <v>809</v>
      </c>
      <c r="E799" s="3">
        <v>2.0</v>
      </c>
    </row>
    <row r="800">
      <c r="C800" s="3" t="str">
        <f t="shared" si="23"/>
        <v>XVII</v>
      </c>
      <c r="D800" s="5" t="s">
        <v>810</v>
      </c>
      <c r="E800" s="3">
        <v>0.0</v>
      </c>
    </row>
    <row r="801">
      <c r="C801" s="3" t="str">
        <f t="shared" si="23"/>
        <v>XVIII</v>
      </c>
      <c r="D801" s="5" t="s">
        <v>811</v>
      </c>
      <c r="E801" s="3">
        <v>1.0</v>
      </c>
    </row>
    <row r="802">
      <c r="C802" s="3" t="str">
        <f t="shared" si="23"/>
        <v>XIX</v>
      </c>
      <c r="D802" s="5" t="s">
        <v>812</v>
      </c>
      <c r="E802" s="3">
        <v>0.0</v>
      </c>
    </row>
    <row r="803">
      <c r="C803" s="3" t="str">
        <f t="shared" si="23"/>
        <v>XX</v>
      </c>
      <c r="D803" s="5" t="s">
        <v>813</v>
      </c>
      <c r="E803" s="3">
        <v>1.0</v>
      </c>
    </row>
    <row r="804">
      <c r="C804" s="3" t="str">
        <f t="shared" si="23"/>
        <v>XXI</v>
      </c>
      <c r="D804" s="5" t="s">
        <v>814</v>
      </c>
      <c r="E804" s="3">
        <v>2.0</v>
      </c>
    </row>
    <row r="805">
      <c r="C805" s="3" t="str">
        <f t="shared" si="23"/>
        <v>XXII</v>
      </c>
      <c r="D805" s="5" t="s">
        <v>815</v>
      </c>
      <c r="E805" s="3">
        <v>1.0</v>
      </c>
    </row>
    <row r="806">
      <c r="C806" s="3" t="str">
        <f t="shared" si="23"/>
        <v>XXIII</v>
      </c>
      <c r="D806" s="5" t="s">
        <v>816</v>
      </c>
      <c r="E806" s="3">
        <v>0.0</v>
      </c>
    </row>
    <row r="807">
      <c r="C807" s="3" t="str">
        <f t="shared" si="23"/>
        <v>XXIV</v>
      </c>
      <c r="D807" s="5" t="s">
        <v>817</v>
      </c>
      <c r="E807" s="3">
        <v>0.0</v>
      </c>
    </row>
    <row r="808">
      <c r="C808" s="3" t="str">
        <f t="shared" si="23"/>
        <v>XXV</v>
      </c>
      <c r="D808" s="5" t="s">
        <v>818</v>
      </c>
      <c r="E808" s="3">
        <v>0.0</v>
      </c>
    </row>
    <row r="809">
      <c r="C809" s="3" t="str">
        <f t="shared" si="23"/>
        <v>XXVI</v>
      </c>
      <c r="D809" s="5" t="s">
        <v>819</v>
      </c>
      <c r="E809" s="3">
        <v>1.0</v>
      </c>
    </row>
    <row r="810">
      <c r="C810" s="3" t="str">
        <f t="shared" si="23"/>
        <v>XXVII</v>
      </c>
      <c r="D810" s="5" t="s">
        <v>820</v>
      </c>
      <c r="E810" s="3">
        <v>0.0</v>
      </c>
    </row>
    <row r="811">
      <c r="C811" s="3" t="str">
        <f t="shared" si="23"/>
        <v>XXVIII</v>
      </c>
      <c r="D811" s="5" t="s">
        <v>821</v>
      </c>
      <c r="E811" s="3">
        <v>0.0</v>
      </c>
    </row>
    <row r="812">
      <c r="C812" s="3" t="str">
        <f t="shared" si="23"/>
        <v>XXIX</v>
      </c>
      <c r="D812" s="5" t="s">
        <v>822</v>
      </c>
      <c r="E812" s="3">
        <v>0.0</v>
      </c>
    </row>
    <row r="813">
      <c r="C813" s="3" t="str">
        <f t="shared" si="23"/>
        <v>XXX</v>
      </c>
      <c r="D813" s="5" t="s">
        <v>823</v>
      </c>
      <c r="E813" s="3">
        <v>1.0</v>
      </c>
    </row>
    <row r="814">
      <c r="C814" s="3" t="str">
        <f t="shared" si="23"/>
        <v>XXXI</v>
      </c>
      <c r="D814" s="5" t="s">
        <v>824</v>
      </c>
      <c r="E814" s="3">
        <v>0.0</v>
      </c>
    </row>
    <row r="815">
      <c r="C815" s="3" t="str">
        <f t="shared" si="23"/>
        <v>XXXII</v>
      </c>
      <c r="D815" s="5" t="s">
        <v>825</v>
      </c>
      <c r="E815" s="3">
        <v>1.0</v>
      </c>
    </row>
    <row r="816">
      <c r="C816" s="3" t="str">
        <f t="shared" si="23"/>
        <v>XXXIII</v>
      </c>
      <c r="D816" s="5" t="s">
        <v>826</v>
      </c>
      <c r="E816" s="3">
        <v>1.0</v>
      </c>
    </row>
    <row r="817">
      <c r="C817" s="3" t="str">
        <f t="shared" si="23"/>
        <v>XXXIV</v>
      </c>
      <c r="D817" s="5" t="s">
        <v>827</v>
      </c>
      <c r="E817" s="3">
        <v>1.0</v>
      </c>
    </row>
    <row r="818">
      <c r="C818" s="3" t="str">
        <f t="shared" si="23"/>
        <v>XXXV</v>
      </c>
      <c r="D818" s="5" t="s">
        <v>828</v>
      </c>
      <c r="E818" s="3">
        <v>1.0</v>
      </c>
    </row>
    <row r="819">
      <c r="C819" s="3" t="str">
        <f t="shared" si="23"/>
        <v>XXXVI</v>
      </c>
      <c r="D819" s="5" t="s">
        <v>829</v>
      </c>
      <c r="E819" s="3">
        <v>0.0</v>
      </c>
    </row>
    <row r="820">
      <c r="C820" s="3" t="str">
        <f t="shared" si="23"/>
        <v>XXXVII</v>
      </c>
      <c r="D820" s="5" t="s">
        <v>830</v>
      </c>
      <c r="E820" s="3">
        <v>0.0</v>
      </c>
    </row>
    <row r="821">
      <c r="C821" s="3" t="str">
        <f t="shared" si="23"/>
        <v>XXXVIII</v>
      </c>
      <c r="D821" s="5" t="s">
        <v>831</v>
      </c>
      <c r="E821" s="3">
        <v>2.0</v>
      </c>
    </row>
    <row r="822">
      <c r="C822" s="3" t="str">
        <f t="shared" si="23"/>
        <v>XXXIX</v>
      </c>
      <c r="D822" s="5" t="s">
        <v>832</v>
      </c>
      <c r="E822" s="3">
        <v>0.0</v>
      </c>
    </row>
    <row r="823">
      <c r="A823" s="3">
        <v>6.0</v>
      </c>
      <c r="B823" s="3" t="s">
        <v>8</v>
      </c>
      <c r="C823" s="3" t="str">
        <f t="shared" ref="C823:C877" si="24">ROMAN(ROW()-822)
</f>
        <v>I</v>
      </c>
      <c r="D823" s="5" t="s">
        <v>833</v>
      </c>
      <c r="E823" s="3">
        <v>0.0</v>
      </c>
    </row>
    <row r="824">
      <c r="C824" s="3" t="str">
        <f t="shared" si="24"/>
        <v>II</v>
      </c>
      <c r="D824" s="5" t="s">
        <v>834</v>
      </c>
      <c r="E824" s="3">
        <v>0.0</v>
      </c>
    </row>
    <row r="825">
      <c r="C825" s="3" t="str">
        <f t="shared" si="24"/>
        <v>III</v>
      </c>
      <c r="D825" s="5" t="s">
        <v>835</v>
      </c>
      <c r="E825" s="3">
        <v>1.0</v>
      </c>
    </row>
    <row r="826">
      <c r="C826" s="3" t="str">
        <f t="shared" si="24"/>
        <v>IV</v>
      </c>
      <c r="D826" s="5" t="s">
        <v>836</v>
      </c>
      <c r="E826" s="3">
        <v>0.0</v>
      </c>
    </row>
    <row r="827">
      <c r="C827" s="3" t="str">
        <f t="shared" si="24"/>
        <v>V</v>
      </c>
      <c r="D827" s="5" t="s">
        <v>837</v>
      </c>
      <c r="E827" s="3">
        <v>1.0</v>
      </c>
    </row>
    <row r="828">
      <c r="C828" s="3" t="str">
        <f t="shared" si="24"/>
        <v>VI</v>
      </c>
      <c r="D828" s="5" t="s">
        <v>838</v>
      </c>
      <c r="E828" s="3">
        <v>0.0</v>
      </c>
    </row>
    <row r="829">
      <c r="C829" s="3" t="str">
        <f t="shared" si="24"/>
        <v>VII</v>
      </c>
      <c r="D829" s="5" t="s">
        <v>839</v>
      </c>
      <c r="E829" s="3">
        <v>2.0</v>
      </c>
    </row>
    <row r="830">
      <c r="C830" s="3" t="str">
        <f t="shared" si="24"/>
        <v>VIII</v>
      </c>
      <c r="D830" s="5" t="s">
        <v>840</v>
      </c>
      <c r="E830" s="3">
        <v>2.0</v>
      </c>
    </row>
    <row r="831">
      <c r="C831" s="3" t="str">
        <f t="shared" si="24"/>
        <v>IX</v>
      </c>
      <c r="D831" s="5" t="s">
        <v>841</v>
      </c>
      <c r="E831" s="3">
        <v>2.0</v>
      </c>
    </row>
    <row r="832">
      <c r="C832" s="3" t="str">
        <f t="shared" si="24"/>
        <v>X</v>
      </c>
      <c r="D832" s="5" t="s">
        <v>842</v>
      </c>
      <c r="E832" s="3">
        <v>1.0</v>
      </c>
    </row>
    <row r="833">
      <c r="C833" s="3" t="str">
        <f t="shared" si="24"/>
        <v>XI</v>
      </c>
      <c r="D833" s="5" t="s">
        <v>843</v>
      </c>
      <c r="E833" s="3">
        <v>1.0</v>
      </c>
    </row>
    <row r="834">
      <c r="C834" s="3" t="str">
        <f t="shared" si="24"/>
        <v>XII</v>
      </c>
      <c r="D834" s="5" t="s">
        <v>844</v>
      </c>
      <c r="E834" s="3">
        <v>0.0</v>
      </c>
    </row>
    <row r="835">
      <c r="C835" s="3" t="str">
        <f t="shared" si="24"/>
        <v>XIII</v>
      </c>
      <c r="D835" s="5" t="s">
        <v>845</v>
      </c>
      <c r="E835" s="3">
        <v>1.0</v>
      </c>
    </row>
    <row r="836">
      <c r="C836" s="3" t="str">
        <f t="shared" si="24"/>
        <v>XIV</v>
      </c>
      <c r="D836" s="5" t="s">
        <v>846</v>
      </c>
      <c r="E836" s="3">
        <v>0.0</v>
      </c>
    </row>
    <row r="837">
      <c r="C837" s="3" t="str">
        <f t="shared" si="24"/>
        <v>XV</v>
      </c>
      <c r="D837" s="5" t="s">
        <v>847</v>
      </c>
      <c r="E837" s="3">
        <v>2.0</v>
      </c>
    </row>
    <row r="838">
      <c r="C838" s="3" t="str">
        <f t="shared" si="24"/>
        <v>XVI</v>
      </c>
      <c r="D838" s="5" t="s">
        <v>848</v>
      </c>
      <c r="E838" s="3">
        <v>2.0</v>
      </c>
    </row>
    <row r="839">
      <c r="C839" s="3" t="str">
        <f t="shared" si="24"/>
        <v>XVII</v>
      </c>
      <c r="D839" s="5" t="s">
        <v>849</v>
      </c>
      <c r="E839" s="3">
        <v>0.0</v>
      </c>
    </row>
    <row r="840">
      <c r="C840" s="3" t="str">
        <f t="shared" si="24"/>
        <v>XVIII</v>
      </c>
      <c r="D840" s="5" t="s">
        <v>850</v>
      </c>
      <c r="E840" s="3">
        <v>1.0</v>
      </c>
    </row>
    <row r="841">
      <c r="C841" s="3" t="str">
        <f t="shared" si="24"/>
        <v>XIX</v>
      </c>
      <c r="D841" s="5" t="s">
        <v>851</v>
      </c>
      <c r="E841" s="3">
        <v>2.0</v>
      </c>
    </row>
    <row r="842">
      <c r="C842" s="3" t="str">
        <f t="shared" si="24"/>
        <v>XX</v>
      </c>
      <c r="D842" s="5" t="s">
        <v>852</v>
      </c>
      <c r="E842" s="3">
        <v>0.0</v>
      </c>
    </row>
    <row r="843">
      <c r="C843" s="3" t="str">
        <f t="shared" si="24"/>
        <v>XXI</v>
      </c>
      <c r="D843" s="5" t="s">
        <v>853</v>
      </c>
      <c r="E843" s="3">
        <v>0.0</v>
      </c>
    </row>
    <row r="844">
      <c r="C844" s="3" t="str">
        <f t="shared" si="24"/>
        <v>XXII</v>
      </c>
      <c r="D844" s="5" t="s">
        <v>854</v>
      </c>
      <c r="E844" s="3">
        <v>1.0</v>
      </c>
    </row>
    <row r="845">
      <c r="C845" s="3" t="str">
        <f t="shared" si="24"/>
        <v>XXIII</v>
      </c>
      <c r="D845" s="5" t="s">
        <v>855</v>
      </c>
      <c r="E845" s="3">
        <v>1.0</v>
      </c>
    </row>
    <row r="846">
      <c r="C846" s="3" t="str">
        <f t="shared" si="24"/>
        <v>XXIV</v>
      </c>
      <c r="D846" s="5" t="s">
        <v>856</v>
      </c>
      <c r="E846" s="3">
        <v>1.0</v>
      </c>
    </row>
    <row r="847">
      <c r="C847" s="3" t="str">
        <f t="shared" si="24"/>
        <v>XXV</v>
      </c>
      <c r="D847" s="5" t="s">
        <v>857</v>
      </c>
      <c r="E847" s="3">
        <v>2.0</v>
      </c>
    </row>
    <row r="848">
      <c r="C848" s="3" t="str">
        <f t="shared" si="24"/>
        <v>XXVI</v>
      </c>
      <c r="D848" s="5" t="s">
        <v>858</v>
      </c>
      <c r="E848" s="3">
        <v>1.0</v>
      </c>
    </row>
    <row r="849">
      <c r="C849" s="3" t="str">
        <f t="shared" si="24"/>
        <v>XXVII</v>
      </c>
      <c r="D849" s="5" t="s">
        <v>859</v>
      </c>
      <c r="E849" s="3">
        <v>0.0</v>
      </c>
    </row>
    <row r="850">
      <c r="C850" s="3" t="str">
        <f t="shared" si="24"/>
        <v>XXVIII</v>
      </c>
      <c r="D850" s="5" t="s">
        <v>860</v>
      </c>
      <c r="E850" s="3">
        <v>0.0</v>
      </c>
    </row>
    <row r="851">
      <c r="C851" s="3" t="str">
        <f t="shared" si="24"/>
        <v>XXIX</v>
      </c>
      <c r="D851" s="5" t="s">
        <v>861</v>
      </c>
      <c r="E851" s="3">
        <v>0.0</v>
      </c>
    </row>
    <row r="852">
      <c r="C852" s="3" t="str">
        <f t="shared" si="24"/>
        <v>XXX</v>
      </c>
      <c r="D852" s="5" t="s">
        <v>862</v>
      </c>
      <c r="E852" s="3">
        <v>0.0</v>
      </c>
    </row>
    <row r="853">
      <c r="C853" s="3" t="str">
        <f t="shared" si="24"/>
        <v>XXXI</v>
      </c>
      <c r="D853" s="5" t="s">
        <v>863</v>
      </c>
      <c r="E853" s="3">
        <v>0.0</v>
      </c>
    </row>
    <row r="854">
      <c r="C854" s="3" t="str">
        <f t="shared" si="24"/>
        <v>XXXII</v>
      </c>
      <c r="D854" s="5" t="s">
        <v>864</v>
      </c>
      <c r="E854" s="3">
        <v>1.0</v>
      </c>
    </row>
    <row r="855">
      <c r="C855" s="3" t="str">
        <f t="shared" si="24"/>
        <v>XXXIII</v>
      </c>
      <c r="D855" s="5" t="s">
        <v>865</v>
      </c>
      <c r="E855" s="3">
        <v>1.0</v>
      </c>
    </row>
    <row r="856">
      <c r="C856" s="3" t="str">
        <f t="shared" si="24"/>
        <v>XXXIV</v>
      </c>
      <c r="D856" s="5" t="s">
        <v>866</v>
      </c>
      <c r="E856" s="3">
        <v>1.0</v>
      </c>
    </row>
    <row r="857">
      <c r="C857" s="3" t="str">
        <f t="shared" si="24"/>
        <v>XXXV</v>
      </c>
      <c r="D857" s="5" t="s">
        <v>867</v>
      </c>
      <c r="E857" s="3">
        <v>1.0</v>
      </c>
    </row>
    <row r="858">
      <c r="C858" s="3" t="str">
        <f t="shared" si="24"/>
        <v>XXXVI</v>
      </c>
      <c r="D858" s="5" t="s">
        <v>868</v>
      </c>
      <c r="E858" s="3">
        <v>1.0</v>
      </c>
    </row>
    <row r="859">
      <c r="C859" s="3" t="str">
        <f t="shared" si="24"/>
        <v>XXXVII</v>
      </c>
      <c r="D859" s="5" t="s">
        <v>869</v>
      </c>
      <c r="E859" s="3">
        <v>1.0</v>
      </c>
    </row>
    <row r="860">
      <c r="C860" s="3" t="str">
        <f t="shared" si="24"/>
        <v>XXXVIII</v>
      </c>
      <c r="D860" s="5" t="s">
        <v>870</v>
      </c>
      <c r="E860" s="3">
        <v>1.0</v>
      </c>
    </row>
    <row r="861">
      <c r="C861" s="3" t="str">
        <f t="shared" si="24"/>
        <v>XXXIX</v>
      </c>
      <c r="D861" s="5" t="s">
        <v>871</v>
      </c>
      <c r="E861" s="3">
        <v>0.0</v>
      </c>
    </row>
    <row r="862">
      <c r="C862" s="3" t="str">
        <f t="shared" si="24"/>
        <v>XL</v>
      </c>
      <c r="D862" s="5" t="s">
        <v>872</v>
      </c>
      <c r="E862" s="3">
        <v>2.0</v>
      </c>
    </row>
    <row r="863">
      <c r="C863" s="3" t="str">
        <f t="shared" si="24"/>
        <v>XLI</v>
      </c>
      <c r="D863" s="5" t="s">
        <v>873</v>
      </c>
      <c r="E863" s="3">
        <v>0.0</v>
      </c>
    </row>
    <row r="864">
      <c r="C864" s="3" t="str">
        <f t="shared" si="24"/>
        <v>XLII</v>
      </c>
      <c r="D864" s="5" t="s">
        <v>874</v>
      </c>
      <c r="E864" s="3">
        <v>0.0</v>
      </c>
    </row>
    <row r="865">
      <c r="C865" s="3" t="str">
        <f t="shared" si="24"/>
        <v>XLIII</v>
      </c>
      <c r="D865" s="5" t="s">
        <v>875</v>
      </c>
      <c r="E865" s="3">
        <v>1.0</v>
      </c>
    </row>
    <row r="866">
      <c r="C866" s="3" t="str">
        <f t="shared" si="24"/>
        <v>XLIV</v>
      </c>
      <c r="D866" s="5" t="s">
        <v>876</v>
      </c>
      <c r="E866" s="3">
        <v>0.0</v>
      </c>
    </row>
    <row r="867">
      <c r="C867" s="3" t="str">
        <f t="shared" si="24"/>
        <v>XLV</v>
      </c>
      <c r="D867" s="5" t="s">
        <v>877</v>
      </c>
      <c r="E867" s="3">
        <v>1.0</v>
      </c>
    </row>
    <row r="868">
      <c r="C868" s="3" t="str">
        <f t="shared" si="24"/>
        <v>XLVI</v>
      </c>
      <c r="D868" s="5" t="s">
        <v>878</v>
      </c>
      <c r="E868" s="3">
        <v>1.0</v>
      </c>
    </row>
    <row r="869">
      <c r="C869" s="3" t="str">
        <f t="shared" si="24"/>
        <v>XLVII</v>
      </c>
      <c r="D869" s="5" t="s">
        <v>879</v>
      </c>
      <c r="E869" s="3">
        <v>0.0</v>
      </c>
    </row>
    <row r="870">
      <c r="C870" s="3" t="str">
        <f t="shared" si="24"/>
        <v>XLVIII</v>
      </c>
      <c r="D870" s="5" t="s">
        <v>880</v>
      </c>
      <c r="E870" s="3">
        <v>0.0</v>
      </c>
    </row>
    <row r="871">
      <c r="C871" s="3" t="str">
        <f t="shared" si="24"/>
        <v>XLIX</v>
      </c>
      <c r="D871" s="5" t="s">
        <v>881</v>
      </c>
      <c r="E871" s="3">
        <v>0.0</v>
      </c>
    </row>
    <row r="872">
      <c r="C872" s="3" t="str">
        <f t="shared" si="24"/>
        <v>L</v>
      </c>
      <c r="D872" s="5" t="s">
        <v>882</v>
      </c>
      <c r="E872" s="3">
        <v>1.0</v>
      </c>
    </row>
    <row r="873">
      <c r="C873" s="3" t="str">
        <f t="shared" si="24"/>
        <v>LI</v>
      </c>
      <c r="D873" s="5" t="s">
        <v>883</v>
      </c>
      <c r="E873" s="3">
        <v>1.0</v>
      </c>
    </row>
    <row r="874">
      <c r="C874" s="3" t="str">
        <f t="shared" si="24"/>
        <v>LII</v>
      </c>
      <c r="D874" s="5" t="s">
        <v>884</v>
      </c>
      <c r="E874" s="3">
        <v>1.0</v>
      </c>
    </row>
    <row r="875">
      <c r="C875" s="3" t="str">
        <f t="shared" si="24"/>
        <v>LIII</v>
      </c>
      <c r="D875" s="5" t="s">
        <v>885</v>
      </c>
      <c r="E875" s="3">
        <v>1.0</v>
      </c>
    </row>
    <row r="876">
      <c r="C876" s="3" t="str">
        <f t="shared" si="24"/>
        <v>LIV</v>
      </c>
      <c r="D876" s="5" t="s">
        <v>886</v>
      </c>
      <c r="E876" s="3">
        <v>1.0</v>
      </c>
    </row>
    <row r="877">
      <c r="C877" s="3" t="str">
        <f t="shared" si="24"/>
        <v>LV</v>
      </c>
      <c r="D877" s="5" t="s">
        <v>887</v>
      </c>
      <c r="E877" s="3">
        <v>0.0</v>
      </c>
    </row>
    <row r="878">
      <c r="A878" s="3"/>
      <c r="B878" s="3" t="s">
        <v>30</v>
      </c>
      <c r="C878" s="3" t="str">
        <f t="shared" ref="C878:C918" si="25">ROMAN(ROW()-877)
</f>
        <v>I</v>
      </c>
      <c r="D878" s="5" t="s">
        <v>888</v>
      </c>
      <c r="E878" s="3">
        <v>1.0</v>
      </c>
    </row>
    <row r="879">
      <c r="C879" s="3" t="str">
        <f t="shared" si="25"/>
        <v>II</v>
      </c>
      <c r="D879" s="5" t="s">
        <v>889</v>
      </c>
      <c r="E879" s="3">
        <v>1.0</v>
      </c>
    </row>
    <row r="880">
      <c r="C880" s="3" t="str">
        <f t="shared" si="25"/>
        <v>III</v>
      </c>
      <c r="D880" s="5" t="s">
        <v>890</v>
      </c>
      <c r="E880" s="3">
        <v>0.0</v>
      </c>
    </row>
    <row r="881">
      <c r="C881" s="3" t="str">
        <f t="shared" si="25"/>
        <v>IV</v>
      </c>
      <c r="D881" s="5" t="s">
        <v>891</v>
      </c>
      <c r="E881" s="3">
        <v>1.0</v>
      </c>
    </row>
    <row r="882">
      <c r="C882" s="3" t="str">
        <f t="shared" si="25"/>
        <v>V</v>
      </c>
      <c r="D882" s="5" t="s">
        <v>892</v>
      </c>
      <c r="E882" s="3">
        <v>1.0</v>
      </c>
    </row>
    <row r="883">
      <c r="C883" s="3" t="str">
        <f t="shared" si="25"/>
        <v>VI</v>
      </c>
      <c r="D883" s="5" t="s">
        <v>893</v>
      </c>
      <c r="E883" s="3">
        <v>1.0</v>
      </c>
    </row>
    <row r="884">
      <c r="C884" s="3" t="str">
        <f t="shared" si="25"/>
        <v>VII</v>
      </c>
      <c r="D884" s="5" t="s">
        <v>894</v>
      </c>
      <c r="E884" s="3">
        <v>1.0</v>
      </c>
    </row>
    <row r="885">
      <c r="C885" s="3" t="str">
        <f t="shared" si="25"/>
        <v>VIII</v>
      </c>
      <c r="D885" s="5" t="s">
        <v>895</v>
      </c>
      <c r="E885" s="3">
        <v>1.0</v>
      </c>
    </row>
    <row r="886">
      <c r="C886" s="3" t="str">
        <f t="shared" si="25"/>
        <v>IX</v>
      </c>
      <c r="D886" s="5" t="s">
        <v>896</v>
      </c>
      <c r="E886" s="3">
        <v>0.0</v>
      </c>
    </row>
    <row r="887">
      <c r="C887" s="3" t="str">
        <f t="shared" si="25"/>
        <v>X</v>
      </c>
      <c r="D887" s="5" t="s">
        <v>897</v>
      </c>
      <c r="E887" s="3">
        <v>1.0</v>
      </c>
    </row>
    <row r="888">
      <c r="C888" s="3" t="str">
        <f t="shared" si="25"/>
        <v>XI</v>
      </c>
      <c r="D888" s="5" t="s">
        <v>898</v>
      </c>
      <c r="E888" s="3">
        <v>1.0</v>
      </c>
    </row>
    <row r="889">
      <c r="C889" s="3" t="str">
        <f t="shared" si="25"/>
        <v>XII</v>
      </c>
      <c r="D889" s="5" t="s">
        <v>899</v>
      </c>
      <c r="E889" s="3">
        <v>1.0</v>
      </c>
    </row>
    <row r="890">
      <c r="C890" s="3" t="str">
        <f t="shared" si="25"/>
        <v>XIII</v>
      </c>
      <c r="D890" s="5" t="s">
        <v>900</v>
      </c>
      <c r="E890" s="3">
        <v>1.0</v>
      </c>
    </row>
    <row r="891">
      <c r="C891" s="3" t="str">
        <f t="shared" si="25"/>
        <v>XIV</v>
      </c>
      <c r="D891" s="5" t="s">
        <v>901</v>
      </c>
      <c r="E891" s="3">
        <v>1.0</v>
      </c>
    </row>
    <row r="892">
      <c r="C892" s="3" t="str">
        <f t="shared" si="25"/>
        <v>XV</v>
      </c>
      <c r="D892" s="5" t="s">
        <v>902</v>
      </c>
      <c r="E892" s="3">
        <v>1.0</v>
      </c>
    </row>
    <row r="893">
      <c r="C893" s="3" t="str">
        <f t="shared" si="25"/>
        <v>XVI</v>
      </c>
      <c r="D893" s="5" t="s">
        <v>903</v>
      </c>
      <c r="E893" s="3">
        <v>1.0</v>
      </c>
    </row>
    <row r="894">
      <c r="C894" s="3" t="str">
        <f t="shared" si="25"/>
        <v>XVII</v>
      </c>
      <c r="D894" s="5" t="s">
        <v>904</v>
      </c>
      <c r="E894" s="3">
        <v>1.0</v>
      </c>
    </row>
    <row r="895">
      <c r="C895" s="3" t="str">
        <f t="shared" si="25"/>
        <v>XVIII</v>
      </c>
      <c r="D895" s="5" t="s">
        <v>905</v>
      </c>
      <c r="E895" s="3">
        <v>1.0</v>
      </c>
    </row>
    <row r="896">
      <c r="C896" s="3" t="str">
        <f t="shared" si="25"/>
        <v>XIX</v>
      </c>
      <c r="D896" s="5" t="s">
        <v>906</v>
      </c>
      <c r="E896" s="3">
        <v>1.0</v>
      </c>
    </row>
    <row r="897">
      <c r="C897" s="3" t="str">
        <f t="shared" si="25"/>
        <v>XX</v>
      </c>
      <c r="D897" s="5" t="s">
        <v>907</v>
      </c>
      <c r="E897" s="3">
        <v>1.0</v>
      </c>
    </row>
    <row r="898">
      <c r="C898" s="3" t="str">
        <f t="shared" si="25"/>
        <v>XXI</v>
      </c>
      <c r="D898" s="5" t="s">
        <v>908</v>
      </c>
      <c r="E898" s="3">
        <v>1.0</v>
      </c>
    </row>
    <row r="899">
      <c r="C899" s="3" t="str">
        <f t="shared" si="25"/>
        <v>XXII</v>
      </c>
      <c r="D899" s="5" t="s">
        <v>909</v>
      </c>
      <c r="E899" s="3">
        <v>1.0</v>
      </c>
    </row>
    <row r="900">
      <c r="C900" s="3" t="str">
        <f t="shared" si="25"/>
        <v>XXIII</v>
      </c>
      <c r="D900" s="5" t="s">
        <v>910</v>
      </c>
      <c r="E900" s="3">
        <v>0.0</v>
      </c>
    </row>
    <row r="901">
      <c r="C901" s="3" t="str">
        <f t="shared" si="25"/>
        <v>XXIV</v>
      </c>
      <c r="D901" s="5" t="s">
        <v>911</v>
      </c>
      <c r="E901" s="3">
        <v>1.0</v>
      </c>
    </row>
    <row r="902">
      <c r="C902" s="3" t="str">
        <f t="shared" si="25"/>
        <v>XXV</v>
      </c>
      <c r="D902" s="5" t="s">
        <v>912</v>
      </c>
      <c r="E902" s="3">
        <v>0.0</v>
      </c>
    </row>
    <row r="903">
      <c r="C903" s="3" t="str">
        <f t="shared" si="25"/>
        <v>XXVI</v>
      </c>
      <c r="D903" s="5" t="s">
        <v>913</v>
      </c>
      <c r="E903" s="3">
        <v>1.0</v>
      </c>
    </row>
    <row r="904">
      <c r="C904" s="3" t="str">
        <f t="shared" si="25"/>
        <v>XXVII</v>
      </c>
      <c r="D904" s="5" t="s">
        <v>914</v>
      </c>
      <c r="E904" s="3">
        <v>0.0</v>
      </c>
    </row>
    <row r="905">
      <c r="C905" s="3" t="str">
        <f t="shared" si="25"/>
        <v>XXVIII</v>
      </c>
      <c r="D905" s="5" t="s">
        <v>915</v>
      </c>
      <c r="E905" s="3">
        <v>0.0</v>
      </c>
    </row>
    <row r="906">
      <c r="C906" s="3" t="str">
        <f t="shared" si="25"/>
        <v>XXIX</v>
      </c>
      <c r="D906" s="5" t="s">
        <v>916</v>
      </c>
      <c r="E906" s="3">
        <v>0.0</v>
      </c>
    </row>
    <row r="907">
      <c r="C907" s="3" t="str">
        <f t="shared" si="25"/>
        <v>XXX</v>
      </c>
      <c r="D907" s="5" t="s">
        <v>917</v>
      </c>
      <c r="E907" s="3">
        <v>1.0</v>
      </c>
    </row>
    <row r="908">
      <c r="C908" s="3" t="str">
        <f t="shared" si="25"/>
        <v>XXXI</v>
      </c>
      <c r="D908" s="5" t="s">
        <v>918</v>
      </c>
      <c r="E908" s="3">
        <v>0.0</v>
      </c>
    </row>
    <row r="909">
      <c r="C909" s="3" t="str">
        <f t="shared" si="25"/>
        <v>XXXII</v>
      </c>
      <c r="D909" s="5" t="s">
        <v>919</v>
      </c>
      <c r="E909" s="3">
        <v>0.0</v>
      </c>
    </row>
    <row r="910">
      <c r="C910" s="3" t="str">
        <f t="shared" si="25"/>
        <v>XXXIII</v>
      </c>
      <c r="D910" s="5" t="s">
        <v>920</v>
      </c>
      <c r="E910" s="3">
        <v>0.0</v>
      </c>
    </row>
    <row r="911">
      <c r="C911" s="3" t="str">
        <f t="shared" si="25"/>
        <v>XXXIV</v>
      </c>
      <c r="D911" s="5" t="s">
        <v>921</v>
      </c>
      <c r="E911" s="3">
        <v>1.0</v>
      </c>
    </row>
    <row r="912">
      <c r="C912" s="3" t="str">
        <f t="shared" si="25"/>
        <v>XXXV</v>
      </c>
      <c r="D912" s="5" t="s">
        <v>922</v>
      </c>
      <c r="E912" s="3">
        <v>1.0</v>
      </c>
    </row>
    <row r="913">
      <c r="C913" s="3" t="str">
        <f t="shared" si="25"/>
        <v>XXXVI</v>
      </c>
      <c r="D913" s="5" t="s">
        <v>923</v>
      </c>
      <c r="E913" s="3">
        <v>0.0</v>
      </c>
    </row>
    <row r="914">
      <c r="C914" s="3" t="str">
        <f t="shared" si="25"/>
        <v>XXXVII</v>
      </c>
      <c r="D914" s="5" t="s">
        <v>924</v>
      </c>
      <c r="E914" s="3">
        <v>1.0</v>
      </c>
    </row>
    <row r="915">
      <c r="C915" s="3" t="str">
        <f t="shared" si="25"/>
        <v>XXXVIII</v>
      </c>
      <c r="D915" s="5" t="s">
        <v>925</v>
      </c>
      <c r="E915" s="3">
        <v>1.0</v>
      </c>
    </row>
    <row r="916">
      <c r="C916" s="3" t="str">
        <f t="shared" si="25"/>
        <v>XXXIX</v>
      </c>
      <c r="D916" s="5" t="s">
        <v>926</v>
      </c>
      <c r="E916" s="3">
        <v>1.0</v>
      </c>
    </row>
    <row r="917">
      <c r="C917" s="3" t="str">
        <f t="shared" si="25"/>
        <v>XL</v>
      </c>
      <c r="D917" s="5" t="s">
        <v>927</v>
      </c>
      <c r="E917" s="3">
        <v>0.0</v>
      </c>
    </row>
    <row r="918">
      <c r="C918" s="3" t="str">
        <f t="shared" si="25"/>
        <v>XLI</v>
      </c>
      <c r="D918" s="5" t="s">
        <v>928</v>
      </c>
      <c r="E918" s="3">
        <v>1.0</v>
      </c>
    </row>
    <row r="919">
      <c r="A919" s="3"/>
      <c r="B919" s="3" t="s">
        <v>77</v>
      </c>
      <c r="C919" s="3" t="str">
        <f t="shared" ref="C919:C941" si="26">ROMAN(ROW()-918)
</f>
        <v>I</v>
      </c>
      <c r="D919" s="5" t="s">
        <v>929</v>
      </c>
      <c r="E919" s="3">
        <v>0.0</v>
      </c>
    </row>
    <row r="920">
      <c r="C920" s="3" t="str">
        <f t="shared" si="26"/>
        <v>II</v>
      </c>
      <c r="D920" s="5" t="s">
        <v>930</v>
      </c>
      <c r="E920" s="3">
        <v>1.0</v>
      </c>
    </row>
    <row r="921">
      <c r="C921" s="3" t="str">
        <f t="shared" si="26"/>
        <v>III</v>
      </c>
      <c r="D921" s="5" t="s">
        <v>931</v>
      </c>
      <c r="E921" s="3">
        <v>1.0</v>
      </c>
    </row>
    <row r="922">
      <c r="C922" s="3" t="str">
        <f t="shared" si="26"/>
        <v>IV</v>
      </c>
      <c r="D922" s="5" t="s">
        <v>932</v>
      </c>
      <c r="E922" s="3">
        <v>1.0</v>
      </c>
    </row>
    <row r="923">
      <c r="C923" s="3" t="str">
        <f t="shared" si="26"/>
        <v>V</v>
      </c>
      <c r="D923" s="5" t="s">
        <v>933</v>
      </c>
      <c r="E923" s="3">
        <v>1.0</v>
      </c>
    </row>
    <row r="924">
      <c r="C924" s="3" t="str">
        <f t="shared" si="26"/>
        <v>VI</v>
      </c>
      <c r="D924" s="5" t="s">
        <v>934</v>
      </c>
      <c r="E924" s="3">
        <v>0.0</v>
      </c>
    </row>
    <row r="925">
      <c r="C925" s="3" t="str">
        <f t="shared" si="26"/>
        <v>VII</v>
      </c>
      <c r="D925" s="5" t="s">
        <v>935</v>
      </c>
      <c r="E925" s="3">
        <v>0.0</v>
      </c>
    </row>
    <row r="926">
      <c r="C926" s="3" t="str">
        <f t="shared" si="26"/>
        <v>VIII</v>
      </c>
      <c r="D926" s="5" t="s">
        <v>936</v>
      </c>
      <c r="E926" s="3">
        <v>0.0</v>
      </c>
    </row>
    <row r="927">
      <c r="C927" s="3" t="str">
        <f t="shared" si="26"/>
        <v>IX</v>
      </c>
      <c r="D927" s="5" t="s">
        <v>937</v>
      </c>
      <c r="E927" s="3">
        <v>1.0</v>
      </c>
    </row>
    <row r="928">
      <c r="C928" s="3" t="str">
        <f t="shared" si="26"/>
        <v>X</v>
      </c>
      <c r="D928" s="5" t="s">
        <v>938</v>
      </c>
      <c r="E928" s="3">
        <v>1.0</v>
      </c>
    </row>
    <row r="929">
      <c r="C929" s="3" t="str">
        <f t="shared" si="26"/>
        <v>XI</v>
      </c>
      <c r="D929" s="5" t="s">
        <v>939</v>
      </c>
      <c r="E929" s="3">
        <v>1.0</v>
      </c>
    </row>
    <row r="930">
      <c r="C930" s="3" t="str">
        <f t="shared" si="26"/>
        <v>XII</v>
      </c>
      <c r="D930" s="5" t="s">
        <v>940</v>
      </c>
      <c r="E930" s="3">
        <v>1.0</v>
      </c>
    </row>
    <row r="931">
      <c r="C931" s="3" t="str">
        <f t="shared" si="26"/>
        <v>XIII</v>
      </c>
      <c r="D931" s="5" t="s">
        <v>941</v>
      </c>
      <c r="E931" s="3">
        <v>1.0</v>
      </c>
    </row>
    <row r="932">
      <c r="C932" s="3" t="str">
        <f t="shared" si="26"/>
        <v>XIV</v>
      </c>
      <c r="D932" s="10" t="s">
        <v>942</v>
      </c>
      <c r="E932" s="3">
        <v>1.0</v>
      </c>
    </row>
    <row r="933">
      <c r="C933" s="3" t="str">
        <f t="shared" si="26"/>
        <v>XV</v>
      </c>
      <c r="D933" s="5" t="s">
        <v>943</v>
      </c>
      <c r="E933" s="3">
        <v>1.0</v>
      </c>
    </row>
    <row r="934">
      <c r="C934" s="3" t="str">
        <f t="shared" si="26"/>
        <v>XVI</v>
      </c>
      <c r="D934" s="5" t="s">
        <v>944</v>
      </c>
      <c r="E934" s="3">
        <v>1.0</v>
      </c>
    </row>
    <row r="935">
      <c r="C935" s="3" t="str">
        <f t="shared" si="26"/>
        <v>XVII</v>
      </c>
      <c r="D935" s="5" t="s">
        <v>945</v>
      </c>
      <c r="E935" s="3">
        <v>1.0</v>
      </c>
    </row>
    <row r="936">
      <c r="C936" s="3" t="str">
        <f t="shared" si="26"/>
        <v>XVIII</v>
      </c>
      <c r="D936" s="5" t="s">
        <v>946</v>
      </c>
      <c r="E936" s="3">
        <v>1.0</v>
      </c>
    </row>
    <row r="937">
      <c r="C937" s="3" t="str">
        <f t="shared" si="26"/>
        <v>XIX</v>
      </c>
      <c r="D937" s="5" t="s">
        <v>947</v>
      </c>
      <c r="E937" s="3">
        <v>1.0</v>
      </c>
    </row>
    <row r="938">
      <c r="C938" s="3" t="str">
        <f t="shared" si="26"/>
        <v>XX</v>
      </c>
      <c r="D938" s="5" t="s">
        <v>948</v>
      </c>
      <c r="E938" s="3">
        <v>1.0</v>
      </c>
    </row>
    <row r="939">
      <c r="C939" s="3" t="str">
        <f t="shared" si="26"/>
        <v>XXI</v>
      </c>
      <c r="D939" s="5" t="s">
        <v>949</v>
      </c>
      <c r="E939" s="3">
        <v>1.0</v>
      </c>
    </row>
    <row r="940">
      <c r="C940" s="3" t="str">
        <f t="shared" si="26"/>
        <v>XXII</v>
      </c>
      <c r="D940" s="5" t="s">
        <v>950</v>
      </c>
      <c r="E940" s="3">
        <v>1.0</v>
      </c>
    </row>
    <row r="941">
      <c r="C941" s="3" t="str">
        <f t="shared" si="26"/>
        <v>XXIII</v>
      </c>
      <c r="D941" s="5" t="s">
        <v>951</v>
      </c>
      <c r="E941" s="3">
        <v>1.0</v>
      </c>
    </row>
    <row r="942">
      <c r="A942" s="3"/>
      <c r="B942" s="3" t="s">
        <v>106</v>
      </c>
      <c r="C942" s="3" t="str">
        <f t="shared" ref="C942:C972" si="27">ROMAN(ROW()-941)
</f>
        <v>I</v>
      </c>
      <c r="D942" s="5" t="s">
        <v>952</v>
      </c>
      <c r="E942" s="3">
        <v>1.0</v>
      </c>
    </row>
    <row r="943">
      <c r="C943" s="3" t="str">
        <f t="shared" si="27"/>
        <v>II</v>
      </c>
      <c r="D943" s="5" t="s">
        <v>953</v>
      </c>
      <c r="E943" s="3">
        <v>1.0</v>
      </c>
    </row>
    <row r="944">
      <c r="C944" s="3" t="str">
        <f t="shared" si="27"/>
        <v>III</v>
      </c>
      <c r="D944" s="5" t="s">
        <v>954</v>
      </c>
      <c r="E944" s="3">
        <v>1.0</v>
      </c>
    </row>
    <row r="945">
      <c r="C945" s="3" t="str">
        <f t="shared" si="27"/>
        <v>IV</v>
      </c>
      <c r="D945" s="5" t="s">
        <v>955</v>
      </c>
      <c r="E945" s="3">
        <v>1.0</v>
      </c>
    </row>
    <row r="946">
      <c r="C946" s="3" t="str">
        <f t="shared" si="27"/>
        <v>V</v>
      </c>
      <c r="D946" s="5" t="s">
        <v>956</v>
      </c>
      <c r="E946" s="3">
        <v>1.0</v>
      </c>
    </row>
    <row r="947">
      <c r="C947" s="3" t="str">
        <f t="shared" si="27"/>
        <v>VI</v>
      </c>
      <c r="D947" s="5" t="s">
        <v>957</v>
      </c>
      <c r="E947" s="3">
        <v>1.0</v>
      </c>
    </row>
    <row r="948">
      <c r="C948" s="3" t="str">
        <f t="shared" si="27"/>
        <v>VII</v>
      </c>
      <c r="D948" s="5" t="s">
        <v>958</v>
      </c>
      <c r="E948" s="3">
        <v>1.0</v>
      </c>
    </row>
    <row r="949">
      <c r="C949" s="3" t="str">
        <f t="shared" si="27"/>
        <v>VIII</v>
      </c>
      <c r="D949" s="5" t="s">
        <v>959</v>
      </c>
      <c r="E949" s="3">
        <v>1.0</v>
      </c>
    </row>
    <row r="950">
      <c r="C950" s="3" t="str">
        <f t="shared" si="27"/>
        <v>IX</v>
      </c>
      <c r="D950" s="5" t="s">
        <v>960</v>
      </c>
      <c r="E950" s="3">
        <v>1.0</v>
      </c>
    </row>
    <row r="951">
      <c r="C951" s="3" t="str">
        <f t="shared" si="27"/>
        <v>X</v>
      </c>
      <c r="D951" s="5" t="s">
        <v>961</v>
      </c>
      <c r="E951" s="3">
        <v>1.0</v>
      </c>
    </row>
    <row r="952">
      <c r="C952" s="3" t="str">
        <f t="shared" si="27"/>
        <v>XI</v>
      </c>
      <c r="D952" s="5" t="s">
        <v>962</v>
      </c>
      <c r="E952" s="3">
        <v>0.0</v>
      </c>
    </row>
    <row r="953">
      <c r="C953" s="3" t="str">
        <f t="shared" si="27"/>
        <v>XII</v>
      </c>
      <c r="D953" s="5" t="s">
        <v>963</v>
      </c>
      <c r="E953" s="3">
        <v>0.0</v>
      </c>
    </row>
    <row r="954">
      <c r="C954" s="3" t="str">
        <f t="shared" si="27"/>
        <v>XIII</v>
      </c>
      <c r="D954" s="5" t="s">
        <v>964</v>
      </c>
      <c r="E954" s="3">
        <v>1.0</v>
      </c>
    </row>
    <row r="955">
      <c r="C955" s="3" t="str">
        <f t="shared" si="27"/>
        <v>XIV</v>
      </c>
      <c r="D955" s="5" t="s">
        <v>965</v>
      </c>
      <c r="E955" s="3">
        <v>0.0</v>
      </c>
    </row>
    <row r="956">
      <c r="C956" s="3" t="str">
        <f t="shared" si="27"/>
        <v>XV</v>
      </c>
      <c r="D956" s="5" t="s">
        <v>966</v>
      </c>
      <c r="E956" s="3">
        <v>1.0</v>
      </c>
    </row>
    <row r="957">
      <c r="C957" s="3" t="str">
        <f t="shared" si="27"/>
        <v>XVI</v>
      </c>
      <c r="D957" s="5" t="s">
        <v>967</v>
      </c>
      <c r="E957" s="3">
        <v>1.0</v>
      </c>
    </row>
    <row r="958">
      <c r="C958" s="3" t="str">
        <f t="shared" si="27"/>
        <v>XVII</v>
      </c>
      <c r="D958" s="5" t="s">
        <v>968</v>
      </c>
      <c r="E958" s="3">
        <v>0.0</v>
      </c>
    </row>
    <row r="959">
      <c r="C959" s="3" t="str">
        <f t="shared" si="27"/>
        <v>XVIII</v>
      </c>
      <c r="D959" s="5" t="s">
        <v>969</v>
      </c>
      <c r="E959" s="3">
        <v>0.0</v>
      </c>
    </row>
    <row r="960">
      <c r="C960" s="3" t="str">
        <f t="shared" si="27"/>
        <v>XIX</v>
      </c>
      <c r="D960" s="5" t="s">
        <v>970</v>
      </c>
      <c r="E960" s="3">
        <v>0.0</v>
      </c>
    </row>
    <row r="961">
      <c r="C961" s="3" t="str">
        <f t="shared" si="27"/>
        <v>XX</v>
      </c>
      <c r="D961" s="5" t="s">
        <v>971</v>
      </c>
      <c r="E961" s="3">
        <v>0.0</v>
      </c>
    </row>
    <row r="962">
      <c r="C962" s="3" t="str">
        <f t="shared" si="27"/>
        <v>XXI</v>
      </c>
      <c r="D962" s="5" t="s">
        <v>972</v>
      </c>
      <c r="E962" s="3">
        <v>1.0</v>
      </c>
    </row>
    <row r="963">
      <c r="C963" s="3" t="str">
        <f t="shared" si="27"/>
        <v>XXII</v>
      </c>
      <c r="D963" s="5" t="s">
        <v>973</v>
      </c>
      <c r="E963" s="3">
        <v>0.0</v>
      </c>
    </row>
    <row r="964">
      <c r="C964" s="3" t="str">
        <f t="shared" si="27"/>
        <v>XXIII</v>
      </c>
      <c r="D964" s="5" t="s">
        <v>974</v>
      </c>
      <c r="E964" s="3">
        <v>0.0</v>
      </c>
    </row>
    <row r="965">
      <c r="C965" s="3" t="str">
        <f t="shared" si="27"/>
        <v>XXIV</v>
      </c>
      <c r="D965" s="5" t="s">
        <v>975</v>
      </c>
      <c r="E965" s="3">
        <v>1.0</v>
      </c>
    </row>
    <row r="966">
      <c r="C966" s="3" t="str">
        <f t="shared" si="27"/>
        <v>XXV</v>
      </c>
      <c r="D966" s="5" t="s">
        <v>976</v>
      </c>
      <c r="E966" s="3">
        <v>0.0</v>
      </c>
    </row>
    <row r="967">
      <c r="C967" s="3" t="str">
        <f t="shared" si="27"/>
        <v>XXVI</v>
      </c>
      <c r="D967" s="5" t="s">
        <v>977</v>
      </c>
      <c r="E967" s="3">
        <v>0.0</v>
      </c>
    </row>
    <row r="968">
      <c r="C968" s="3" t="str">
        <f t="shared" si="27"/>
        <v>XXVII</v>
      </c>
      <c r="D968" s="5" t="s">
        <v>978</v>
      </c>
      <c r="E968" s="3">
        <v>1.0</v>
      </c>
    </row>
    <row r="969">
      <c r="C969" s="3" t="str">
        <f t="shared" si="27"/>
        <v>XXVIII</v>
      </c>
      <c r="D969" s="5" t="s">
        <v>979</v>
      </c>
      <c r="E969" s="3">
        <v>1.0</v>
      </c>
    </row>
    <row r="970">
      <c r="C970" s="3" t="str">
        <f t="shared" si="27"/>
        <v>XXIX</v>
      </c>
      <c r="D970" s="5" t="s">
        <v>980</v>
      </c>
      <c r="E970" s="3">
        <v>0.0</v>
      </c>
    </row>
    <row r="971">
      <c r="C971" s="3" t="str">
        <f t="shared" si="27"/>
        <v>XXX</v>
      </c>
      <c r="D971" s="5" t="s">
        <v>981</v>
      </c>
      <c r="E971" s="3">
        <v>1.0</v>
      </c>
    </row>
    <row r="972">
      <c r="C972" s="3" t="str">
        <f t="shared" si="27"/>
        <v>XXXI</v>
      </c>
      <c r="D972" s="5" t="s">
        <v>982</v>
      </c>
      <c r="E972" s="3">
        <v>0.0</v>
      </c>
    </row>
    <row r="973">
      <c r="A973" s="3"/>
      <c r="B973" s="3" t="s">
        <v>138</v>
      </c>
      <c r="C973" s="3" t="str">
        <f t="shared" ref="C973:C1000" si="28">ROMAN(ROW()-972)
</f>
        <v>I</v>
      </c>
      <c r="D973" s="5" t="s">
        <v>983</v>
      </c>
      <c r="E973" s="3">
        <v>1.0</v>
      </c>
    </row>
    <row r="974">
      <c r="C974" s="3" t="str">
        <f t="shared" si="28"/>
        <v>II</v>
      </c>
      <c r="D974" s="5" t="s">
        <v>984</v>
      </c>
      <c r="E974" s="3">
        <v>0.0</v>
      </c>
    </row>
    <row r="975">
      <c r="C975" s="3" t="str">
        <f t="shared" si="28"/>
        <v>III</v>
      </c>
      <c r="D975" s="5" t="s">
        <v>985</v>
      </c>
      <c r="E975" s="3">
        <v>0.0</v>
      </c>
    </row>
    <row r="976">
      <c r="C976" s="3" t="str">
        <f t="shared" si="28"/>
        <v>IV</v>
      </c>
      <c r="D976" s="5" t="s">
        <v>986</v>
      </c>
      <c r="E976" s="3">
        <v>0.0</v>
      </c>
    </row>
    <row r="977">
      <c r="C977" s="3" t="str">
        <f t="shared" si="28"/>
        <v>V</v>
      </c>
      <c r="D977" s="5" t="s">
        <v>987</v>
      </c>
      <c r="E977" s="3">
        <v>1.0</v>
      </c>
    </row>
    <row r="978">
      <c r="C978" s="3" t="str">
        <f t="shared" si="28"/>
        <v>VI</v>
      </c>
      <c r="D978" s="5" t="s">
        <v>988</v>
      </c>
      <c r="E978" s="3">
        <v>1.0</v>
      </c>
    </row>
    <row r="979">
      <c r="C979" s="3" t="str">
        <f t="shared" si="28"/>
        <v>VII</v>
      </c>
      <c r="D979" s="5" t="s">
        <v>989</v>
      </c>
      <c r="E979" s="3">
        <v>0.0</v>
      </c>
    </row>
    <row r="980">
      <c r="C980" s="3" t="str">
        <f t="shared" si="28"/>
        <v>VIII</v>
      </c>
      <c r="D980" s="5" t="s">
        <v>990</v>
      </c>
      <c r="E980" s="3">
        <v>1.0</v>
      </c>
    </row>
    <row r="981">
      <c r="C981" s="3" t="str">
        <f t="shared" si="28"/>
        <v>IX</v>
      </c>
      <c r="D981" s="5" t="s">
        <v>991</v>
      </c>
      <c r="E981" s="3">
        <v>1.0</v>
      </c>
    </row>
    <row r="982">
      <c r="C982" s="3" t="str">
        <f t="shared" si="28"/>
        <v>X</v>
      </c>
      <c r="D982" s="5" t="s">
        <v>992</v>
      </c>
      <c r="E982" s="3">
        <v>1.0</v>
      </c>
    </row>
    <row r="983">
      <c r="C983" s="3" t="str">
        <f t="shared" si="28"/>
        <v>XI</v>
      </c>
      <c r="D983" s="5" t="s">
        <v>993</v>
      </c>
      <c r="E983" s="3">
        <v>1.0</v>
      </c>
    </row>
    <row r="984">
      <c r="C984" s="3" t="str">
        <f t="shared" si="28"/>
        <v>XII</v>
      </c>
      <c r="D984" s="5" t="s">
        <v>994</v>
      </c>
      <c r="E984" s="3">
        <v>1.0</v>
      </c>
    </row>
    <row r="985">
      <c r="C985" s="3" t="str">
        <f t="shared" si="28"/>
        <v>XIII</v>
      </c>
      <c r="D985" s="5" t="s">
        <v>995</v>
      </c>
      <c r="E985" s="3">
        <v>1.0</v>
      </c>
    </row>
    <row r="986">
      <c r="C986" s="3" t="str">
        <f t="shared" si="28"/>
        <v>XIV</v>
      </c>
      <c r="D986" s="5" t="s">
        <v>996</v>
      </c>
      <c r="E986" s="3">
        <v>0.0</v>
      </c>
    </row>
    <row r="987">
      <c r="C987" s="3" t="str">
        <f t="shared" si="28"/>
        <v>XV</v>
      </c>
      <c r="D987" s="5" t="s">
        <v>997</v>
      </c>
      <c r="E987" s="3">
        <v>0.0</v>
      </c>
    </row>
    <row r="988">
      <c r="C988" s="3" t="str">
        <f t="shared" si="28"/>
        <v>XVI</v>
      </c>
      <c r="D988" s="5" t="s">
        <v>998</v>
      </c>
      <c r="E988" s="3">
        <v>0.0</v>
      </c>
    </row>
    <row r="989">
      <c r="C989" s="3" t="str">
        <f t="shared" si="28"/>
        <v>XVII</v>
      </c>
      <c r="D989" s="5" t="s">
        <v>999</v>
      </c>
      <c r="E989" s="3">
        <v>0.0</v>
      </c>
    </row>
    <row r="990">
      <c r="C990" s="3" t="str">
        <f t="shared" si="28"/>
        <v>XVIII</v>
      </c>
      <c r="D990" s="14" t="s">
        <v>1000</v>
      </c>
      <c r="E990" s="3">
        <v>0.0</v>
      </c>
    </row>
    <row r="991">
      <c r="C991" s="3" t="str">
        <f t="shared" si="28"/>
        <v>XIX</v>
      </c>
      <c r="D991" s="5" t="s">
        <v>1001</v>
      </c>
      <c r="E991" s="3">
        <v>0.0</v>
      </c>
    </row>
    <row r="992">
      <c r="C992" s="3" t="str">
        <f t="shared" si="28"/>
        <v>XX</v>
      </c>
      <c r="D992" s="5" t="s">
        <v>1002</v>
      </c>
      <c r="E992" s="3">
        <v>0.0</v>
      </c>
    </row>
    <row r="993">
      <c r="C993" s="3" t="str">
        <f t="shared" si="28"/>
        <v>XXI</v>
      </c>
      <c r="D993" s="5" t="s">
        <v>1003</v>
      </c>
      <c r="E993" s="3">
        <v>0.0</v>
      </c>
    </row>
    <row r="994">
      <c r="C994" s="3" t="str">
        <f t="shared" si="28"/>
        <v>XXII</v>
      </c>
      <c r="D994" s="5" t="s">
        <v>1004</v>
      </c>
      <c r="E994" s="3">
        <v>0.0</v>
      </c>
    </row>
    <row r="995">
      <c r="C995" s="3" t="str">
        <f t="shared" si="28"/>
        <v>XXIII</v>
      </c>
      <c r="D995" s="5" t="s">
        <v>1005</v>
      </c>
      <c r="E995" s="3">
        <v>0.0</v>
      </c>
    </row>
    <row r="996">
      <c r="C996" s="3" t="str">
        <f t="shared" si="28"/>
        <v>XXIV</v>
      </c>
      <c r="D996" s="5" t="s">
        <v>1006</v>
      </c>
      <c r="E996" s="3">
        <v>0.0</v>
      </c>
    </row>
    <row r="997">
      <c r="C997" s="3" t="str">
        <f t="shared" si="28"/>
        <v>XXV</v>
      </c>
      <c r="D997" s="5" t="s">
        <v>1007</v>
      </c>
      <c r="E997" s="3">
        <v>1.0</v>
      </c>
    </row>
    <row r="998">
      <c r="C998" s="3" t="str">
        <f t="shared" si="28"/>
        <v>XXVI</v>
      </c>
      <c r="D998" s="5" t="s">
        <v>1008</v>
      </c>
      <c r="E998" s="3">
        <v>1.0</v>
      </c>
    </row>
    <row r="999">
      <c r="C999" s="3" t="str">
        <f t="shared" si="28"/>
        <v>XXVII</v>
      </c>
      <c r="D999" s="5" t="s">
        <v>1009</v>
      </c>
      <c r="E999" s="3">
        <v>0.0</v>
      </c>
    </row>
    <row r="1000">
      <c r="C1000" s="3" t="str">
        <f t="shared" si="28"/>
        <v>XXVIII</v>
      </c>
      <c r="D1000" s="5" t="s">
        <v>1010</v>
      </c>
      <c r="E1000" s="3">
        <v>1.0</v>
      </c>
    </row>
    <row r="1001">
      <c r="A1001" s="3"/>
      <c r="B1001" s="3" t="s">
        <v>401</v>
      </c>
      <c r="C1001" s="3" t="str">
        <f t="shared" ref="C1001:C1109" si="29">ROMAN(ROW()-1000)
</f>
        <v>I</v>
      </c>
      <c r="D1001" s="5" t="s">
        <v>1011</v>
      </c>
      <c r="E1001" s="3">
        <v>0.0</v>
      </c>
    </row>
    <row r="1002">
      <c r="C1002" s="3" t="str">
        <f t="shared" si="29"/>
        <v>II</v>
      </c>
      <c r="D1002" s="5" t="s">
        <v>1012</v>
      </c>
      <c r="E1002" s="3">
        <v>1.0</v>
      </c>
    </row>
    <row r="1003">
      <c r="C1003" s="3" t="str">
        <f t="shared" si="29"/>
        <v>III</v>
      </c>
      <c r="D1003" s="5" t="s">
        <v>1013</v>
      </c>
      <c r="E1003" s="3">
        <v>1.0</v>
      </c>
    </row>
    <row r="1004">
      <c r="C1004" s="3" t="str">
        <f t="shared" si="29"/>
        <v>IV</v>
      </c>
      <c r="D1004" s="5" t="s">
        <v>1014</v>
      </c>
      <c r="E1004" s="3">
        <v>0.0</v>
      </c>
    </row>
    <row r="1005">
      <c r="C1005" s="3" t="str">
        <f t="shared" si="29"/>
        <v>V</v>
      </c>
      <c r="D1005" s="5" t="s">
        <v>1015</v>
      </c>
      <c r="E1005" s="3">
        <v>0.0</v>
      </c>
    </row>
    <row r="1006">
      <c r="C1006" s="3" t="str">
        <f t="shared" si="29"/>
        <v>VI</v>
      </c>
      <c r="D1006" s="5" t="s">
        <v>1016</v>
      </c>
      <c r="E1006" s="3">
        <v>2.0</v>
      </c>
    </row>
    <row r="1007">
      <c r="C1007" s="3" t="str">
        <f t="shared" si="29"/>
        <v>VII</v>
      </c>
      <c r="D1007" s="5" t="s">
        <v>1017</v>
      </c>
      <c r="E1007" s="3">
        <v>0.0</v>
      </c>
    </row>
    <row r="1008">
      <c r="C1008" s="3" t="str">
        <f t="shared" si="29"/>
        <v>VIII</v>
      </c>
      <c r="D1008" s="5" t="s">
        <v>1018</v>
      </c>
      <c r="E1008" s="3">
        <v>1.0</v>
      </c>
    </row>
    <row r="1009">
      <c r="C1009" s="3" t="str">
        <f t="shared" si="29"/>
        <v>IX</v>
      </c>
      <c r="D1009" s="5" t="s">
        <v>1019</v>
      </c>
      <c r="E1009" s="3">
        <v>1.0</v>
      </c>
    </row>
    <row r="1010">
      <c r="C1010" s="3" t="str">
        <f t="shared" si="29"/>
        <v>X</v>
      </c>
      <c r="D1010" s="5" t="s">
        <v>1020</v>
      </c>
      <c r="E1010" s="3">
        <v>0.0</v>
      </c>
    </row>
    <row r="1011">
      <c r="C1011" s="3" t="str">
        <f t="shared" si="29"/>
        <v>XI</v>
      </c>
      <c r="D1011" s="5" t="s">
        <v>1021</v>
      </c>
      <c r="E1011" s="3">
        <v>1.0</v>
      </c>
    </row>
    <row r="1012">
      <c r="C1012" s="3" t="str">
        <f t="shared" si="29"/>
        <v>XII</v>
      </c>
      <c r="D1012" s="5" t="s">
        <v>1022</v>
      </c>
      <c r="E1012" s="3">
        <v>0.0</v>
      </c>
    </row>
    <row r="1013">
      <c r="C1013" s="3" t="str">
        <f t="shared" si="29"/>
        <v>XIII</v>
      </c>
      <c r="D1013" s="5" t="s">
        <v>1023</v>
      </c>
      <c r="E1013" s="3">
        <v>1.0</v>
      </c>
    </row>
    <row r="1014">
      <c r="C1014" s="3" t="str">
        <f t="shared" si="29"/>
        <v>XIV</v>
      </c>
      <c r="D1014" s="5" t="s">
        <v>1024</v>
      </c>
      <c r="E1014" s="3">
        <v>1.0</v>
      </c>
    </row>
    <row r="1015">
      <c r="C1015" s="3" t="str">
        <f t="shared" si="29"/>
        <v>XV</v>
      </c>
      <c r="D1015" s="5" t="s">
        <v>1025</v>
      </c>
      <c r="E1015" s="3">
        <v>1.0</v>
      </c>
    </row>
    <row r="1016">
      <c r="C1016" s="3" t="str">
        <f t="shared" si="29"/>
        <v>XVI</v>
      </c>
      <c r="D1016" s="5" t="s">
        <v>1026</v>
      </c>
      <c r="E1016" s="3">
        <v>1.0</v>
      </c>
    </row>
    <row r="1017">
      <c r="C1017" s="3" t="str">
        <f t="shared" si="29"/>
        <v>XVII</v>
      </c>
      <c r="D1017" s="5" t="s">
        <v>1027</v>
      </c>
      <c r="E1017" s="3">
        <v>1.0</v>
      </c>
    </row>
    <row r="1018">
      <c r="C1018" s="3" t="str">
        <f t="shared" si="29"/>
        <v>XVIII</v>
      </c>
      <c r="D1018" s="5" t="s">
        <v>1028</v>
      </c>
      <c r="E1018" s="3">
        <v>1.0</v>
      </c>
    </row>
    <row r="1019">
      <c r="C1019" s="3" t="str">
        <f t="shared" si="29"/>
        <v>XIX</v>
      </c>
      <c r="D1019" s="5" t="s">
        <v>1029</v>
      </c>
      <c r="E1019" s="3">
        <v>1.0</v>
      </c>
    </row>
    <row r="1020">
      <c r="C1020" s="3" t="str">
        <f t="shared" si="29"/>
        <v>XX</v>
      </c>
      <c r="D1020" s="5" t="s">
        <v>1030</v>
      </c>
      <c r="E1020" s="3">
        <v>1.0</v>
      </c>
    </row>
    <row r="1021">
      <c r="C1021" s="3" t="str">
        <f t="shared" si="29"/>
        <v>XXI</v>
      </c>
      <c r="D1021" s="5" t="s">
        <v>1031</v>
      </c>
      <c r="E1021" s="3">
        <v>1.0</v>
      </c>
    </row>
    <row r="1022">
      <c r="C1022" s="3" t="str">
        <f t="shared" si="29"/>
        <v>XXII</v>
      </c>
      <c r="D1022" s="5" t="s">
        <v>1032</v>
      </c>
      <c r="E1022" s="3">
        <v>1.0</v>
      </c>
    </row>
    <row r="1023">
      <c r="C1023" s="3" t="str">
        <f t="shared" si="29"/>
        <v>XXIII</v>
      </c>
      <c r="D1023" s="5" t="s">
        <v>1033</v>
      </c>
      <c r="E1023" s="3">
        <v>1.0</v>
      </c>
    </row>
    <row r="1024">
      <c r="C1024" s="3" t="str">
        <f t="shared" si="29"/>
        <v>XXIV</v>
      </c>
      <c r="D1024" s="5" t="s">
        <v>1034</v>
      </c>
      <c r="E1024" s="3">
        <v>1.0</v>
      </c>
    </row>
    <row r="1025">
      <c r="C1025" s="3" t="str">
        <f t="shared" si="29"/>
        <v>XXV</v>
      </c>
      <c r="D1025" s="5" t="s">
        <v>1035</v>
      </c>
      <c r="E1025" s="3">
        <v>0.0</v>
      </c>
    </row>
    <row r="1026">
      <c r="C1026" s="3" t="str">
        <f t="shared" si="29"/>
        <v>XXVI</v>
      </c>
      <c r="D1026" s="5" t="s">
        <v>1036</v>
      </c>
      <c r="E1026" s="3">
        <v>0.0</v>
      </c>
    </row>
    <row r="1027">
      <c r="C1027" s="3" t="str">
        <f t="shared" si="29"/>
        <v>XXVII</v>
      </c>
      <c r="D1027" s="5" t="s">
        <v>1037</v>
      </c>
      <c r="E1027" s="3">
        <v>1.0</v>
      </c>
    </row>
    <row r="1028">
      <c r="C1028" s="3" t="str">
        <f t="shared" si="29"/>
        <v>XXVIII</v>
      </c>
      <c r="D1028" s="5" t="s">
        <v>1038</v>
      </c>
      <c r="E1028" s="3">
        <v>1.0</v>
      </c>
    </row>
    <row r="1029">
      <c r="C1029" s="3" t="str">
        <f t="shared" si="29"/>
        <v>XXIX</v>
      </c>
      <c r="D1029" s="5" t="s">
        <v>1039</v>
      </c>
      <c r="E1029" s="3">
        <v>0.0</v>
      </c>
    </row>
    <row r="1030">
      <c r="C1030" s="3" t="str">
        <f t="shared" si="29"/>
        <v>XXX</v>
      </c>
      <c r="D1030" s="5" t="s">
        <v>1040</v>
      </c>
      <c r="E1030" s="3">
        <v>1.0</v>
      </c>
    </row>
    <row r="1031">
      <c r="C1031" s="3" t="str">
        <f t="shared" si="29"/>
        <v>XXXI</v>
      </c>
      <c r="D1031" s="5" t="s">
        <v>1041</v>
      </c>
      <c r="E1031" s="3">
        <v>1.0</v>
      </c>
    </row>
    <row r="1032">
      <c r="C1032" s="3" t="str">
        <f t="shared" si="29"/>
        <v>XXXII</v>
      </c>
      <c r="D1032" s="5" t="s">
        <v>1042</v>
      </c>
      <c r="E1032" s="3">
        <v>0.0</v>
      </c>
    </row>
    <row r="1033">
      <c r="C1033" s="3" t="str">
        <f t="shared" si="29"/>
        <v>XXXIII</v>
      </c>
      <c r="D1033" s="5" t="s">
        <v>1043</v>
      </c>
      <c r="E1033" s="3">
        <v>0.0</v>
      </c>
    </row>
    <row r="1034">
      <c r="C1034" s="3" t="str">
        <f t="shared" si="29"/>
        <v>XXXIV</v>
      </c>
      <c r="D1034" s="5" t="s">
        <v>1044</v>
      </c>
      <c r="E1034" s="3">
        <v>0.0</v>
      </c>
    </row>
    <row r="1035">
      <c r="C1035" s="3" t="str">
        <f t="shared" si="29"/>
        <v>XXXV</v>
      </c>
      <c r="D1035" s="5" t="s">
        <v>1045</v>
      </c>
      <c r="E1035" s="3">
        <v>1.0</v>
      </c>
    </row>
    <row r="1036">
      <c r="C1036" s="3" t="str">
        <f t="shared" si="29"/>
        <v>XXXVI</v>
      </c>
      <c r="D1036" s="5" t="s">
        <v>1046</v>
      </c>
      <c r="E1036" s="3">
        <v>0.0</v>
      </c>
    </row>
    <row r="1037">
      <c r="C1037" s="3" t="str">
        <f t="shared" si="29"/>
        <v>XXXVII</v>
      </c>
      <c r="D1037" s="5" t="s">
        <v>1047</v>
      </c>
      <c r="E1037" s="3">
        <v>1.0</v>
      </c>
    </row>
    <row r="1038">
      <c r="C1038" s="3" t="str">
        <f t="shared" si="29"/>
        <v>XXXVIII</v>
      </c>
      <c r="D1038" s="5" t="s">
        <v>1048</v>
      </c>
      <c r="E1038" s="3">
        <v>1.0</v>
      </c>
    </row>
    <row r="1039">
      <c r="C1039" s="3" t="str">
        <f t="shared" si="29"/>
        <v>XXXIX</v>
      </c>
      <c r="D1039" s="5" t="s">
        <v>1049</v>
      </c>
      <c r="E1039" s="3">
        <v>0.0</v>
      </c>
    </row>
    <row r="1040">
      <c r="C1040" s="3" t="str">
        <f t="shared" si="29"/>
        <v>XL</v>
      </c>
      <c r="D1040" s="5" t="s">
        <v>1050</v>
      </c>
      <c r="E1040" s="3">
        <v>1.0</v>
      </c>
    </row>
    <row r="1041">
      <c r="C1041" s="3" t="str">
        <f t="shared" si="29"/>
        <v>XLI</v>
      </c>
      <c r="D1041" s="5" t="s">
        <v>1051</v>
      </c>
      <c r="E1041" s="3">
        <v>1.0</v>
      </c>
    </row>
    <row r="1042">
      <c r="C1042" s="3" t="str">
        <f t="shared" si="29"/>
        <v>XLII</v>
      </c>
      <c r="D1042" s="5" t="s">
        <v>1052</v>
      </c>
      <c r="E1042" s="3">
        <v>1.0</v>
      </c>
    </row>
    <row r="1043">
      <c r="C1043" s="3" t="str">
        <f t="shared" si="29"/>
        <v>XLIII</v>
      </c>
      <c r="D1043" s="5" t="s">
        <v>1053</v>
      </c>
      <c r="E1043" s="3">
        <v>1.0</v>
      </c>
    </row>
    <row r="1044">
      <c r="C1044" s="3" t="str">
        <f t="shared" si="29"/>
        <v>XLIV</v>
      </c>
      <c r="D1044" s="5" t="s">
        <v>1054</v>
      </c>
      <c r="E1044" s="3">
        <v>1.0</v>
      </c>
    </row>
    <row r="1045">
      <c r="C1045" s="3" t="str">
        <f t="shared" si="29"/>
        <v>XLV</v>
      </c>
      <c r="D1045" s="5" t="s">
        <v>1055</v>
      </c>
      <c r="E1045" s="3">
        <v>1.0</v>
      </c>
    </row>
    <row r="1046">
      <c r="C1046" s="3" t="str">
        <f t="shared" si="29"/>
        <v>XLVI</v>
      </c>
      <c r="D1046" s="5" t="s">
        <v>1056</v>
      </c>
      <c r="E1046" s="3">
        <v>1.0</v>
      </c>
    </row>
    <row r="1047">
      <c r="C1047" s="3" t="str">
        <f t="shared" si="29"/>
        <v>XLVII</v>
      </c>
      <c r="D1047" s="5" t="s">
        <v>1057</v>
      </c>
      <c r="E1047" s="3">
        <v>0.0</v>
      </c>
    </row>
    <row r="1048">
      <c r="C1048" s="3" t="str">
        <f t="shared" si="29"/>
        <v>XLVIII</v>
      </c>
      <c r="D1048" s="5" t="s">
        <v>1058</v>
      </c>
      <c r="E1048" s="3">
        <v>1.0</v>
      </c>
    </row>
    <row r="1049">
      <c r="C1049" s="3" t="str">
        <f t="shared" si="29"/>
        <v>XLIX</v>
      </c>
      <c r="D1049" s="5" t="s">
        <v>1059</v>
      </c>
      <c r="E1049" s="3">
        <v>2.0</v>
      </c>
    </row>
    <row r="1050">
      <c r="C1050" s="3" t="str">
        <f t="shared" si="29"/>
        <v>L</v>
      </c>
      <c r="D1050" s="5" t="s">
        <v>1060</v>
      </c>
      <c r="E1050" s="3">
        <v>1.0</v>
      </c>
    </row>
    <row r="1051">
      <c r="C1051" s="3" t="str">
        <f t="shared" si="29"/>
        <v>LI</v>
      </c>
      <c r="D1051" s="5" t="s">
        <v>1061</v>
      </c>
      <c r="E1051" s="3">
        <v>0.0</v>
      </c>
    </row>
    <row r="1052">
      <c r="C1052" s="3" t="str">
        <f t="shared" si="29"/>
        <v>LII</v>
      </c>
      <c r="D1052" s="5" t="s">
        <v>1062</v>
      </c>
      <c r="E1052" s="3">
        <v>1.0</v>
      </c>
    </row>
    <row r="1053">
      <c r="C1053" s="3" t="str">
        <f t="shared" si="29"/>
        <v>LIII</v>
      </c>
      <c r="D1053" s="5" t="s">
        <v>1063</v>
      </c>
      <c r="E1053" s="3">
        <v>1.0</v>
      </c>
    </row>
    <row r="1054">
      <c r="C1054" s="3" t="str">
        <f t="shared" si="29"/>
        <v>LIV</v>
      </c>
      <c r="D1054" s="5" t="s">
        <v>1064</v>
      </c>
      <c r="E1054" s="3">
        <v>1.0</v>
      </c>
    </row>
    <row r="1055">
      <c r="C1055" s="3" t="str">
        <f t="shared" si="29"/>
        <v>LV</v>
      </c>
      <c r="D1055" s="5" t="s">
        <v>1065</v>
      </c>
      <c r="E1055" s="3">
        <v>1.0</v>
      </c>
    </row>
    <row r="1056">
      <c r="C1056" s="3" t="str">
        <f t="shared" si="29"/>
        <v>LVI</v>
      </c>
      <c r="D1056" s="5" t="s">
        <v>1066</v>
      </c>
      <c r="E1056" s="3">
        <v>0.0</v>
      </c>
    </row>
    <row r="1057">
      <c r="C1057" s="3" t="str">
        <f t="shared" si="29"/>
        <v>LVII</v>
      </c>
      <c r="D1057" s="5" t="s">
        <v>1067</v>
      </c>
      <c r="E1057" s="3">
        <v>1.0</v>
      </c>
    </row>
    <row r="1058">
      <c r="C1058" s="3" t="str">
        <f t="shared" si="29"/>
        <v>LVIII</v>
      </c>
      <c r="D1058" s="5" t="s">
        <v>1068</v>
      </c>
      <c r="E1058" s="3">
        <v>1.0</v>
      </c>
    </row>
    <row r="1059">
      <c r="C1059" s="3" t="str">
        <f t="shared" si="29"/>
        <v>LIX</v>
      </c>
      <c r="D1059" s="5" t="s">
        <v>1069</v>
      </c>
      <c r="E1059" s="3">
        <v>0.0</v>
      </c>
    </row>
    <row r="1060">
      <c r="C1060" s="3" t="str">
        <f t="shared" si="29"/>
        <v>LX</v>
      </c>
      <c r="D1060" s="5" t="s">
        <v>1070</v>
      </c>
      <c r="E1060" s="3">
        <v>1.0</v>
      </c>
    </row>
    <row r="1061">
      <c r="C1061" s="3" t="str">
        <f t="shared" si="29"/>
        <v>LXI</v>
      </c>
      <c r="D1061" s="5" t="s">
        <v>1071</v>
      </c>
      <c r="E1061" s="3">
        <v>0.0</v>
      </c>
    </row>
    <row r="1062">
      <c r="C1062" s="3" t="str">
        <f t="shared" si="29"/>
        <v>LXII</v>
      </c>
      <c r="D1062" s="5" t="s">
        <v>1072</v>
      </c>
      <c r="E1062" s="3">
        <v>1.0</v>
      </c>
    </row>
    <row r="1063">
      <c r="C1063" s="3" t="str">
        <f t="shared" si="29"/>
        <v>LXIII</v>
      </c>
      <c r="D1063" s="5" t="s">
        <v>1073</v>
      </c>
      <c r="E1063" s="3">
        <v>1.0</v>
      </c>
    </row>
    <row r="1064">
      <c r="C1064" s="3" t="str">
        <f t="shared" si="29"/>
        <v>LXIV</v>
      </c>
      <c r="D1064" s="5" t="s">
        <v>1074</v>
      </c>
      <c r="E1064" s="3">
        <v>1.0</v>
      </c>
    </row>
    <row r="1065">
      <c r="C1065" s="3" t="str">
        <f t="shared" si="29"/>
        <v>LXV</v>
      </c>
      <c r="D1065" s="5" t="s">
        <v>1075</v>
      </c>
      <c r="E1065" s="3">
        <v>1.0</v>
      </c>
    </row>
    <row r="1066">
      <c r="C1066" s="3" t="str">
        <f t="shared" si="29"/>
        <v>LXVI</v>
      </c>
      <c r="D1066" s="5" t="s">
        <v>1076</v>
      </c>
      <c r="E1066" s="3">
        <v>0.0</v>
      </c>
    </row>
    <row r="1067">
      <c r="C1067" s="3" t="str">
        <f t="shared" si="29"/>
        <v>LXVII</v>
      </c>
      <c r="D1067" s="5" t="s">
        <v>1077</v>
      </c>
      <c r="E1067" s="3">
        <v>1.0</v>
      </c>
    </row>
    <row r="1068">
      <c r="C1068" s="3" t="str">
        <f t="shared" si="29"/>
        <v>LXVIII</v>
      </c>
      <c r="D1068" s="5" t="s">
        <v>1078</v>
      </c>
      <c r="E1068" s="3">
        <v>0.0</v>
      </c>
    </row>
    <row r="1069">
      <c r="C1069" s="3" t="str">
        <f t="shared" si="29"/>
        <v>LXIX</v>
      </c>
      <c r="D1069" s="5" t="s">
        <v>1079</v>
      </c>
      <c r="E1069" s="3">
        <v>0.0</v>
      </c>
    </row>
    <row r="1070">
      <c r="C1070" s="3" t="str">
        <f t="shared" si="29"/>
        <v>LXX</v>
      </c>
      <c r="D1070" s="5" t="s">
        <v>1080</v>
      </c>
      <c r="E1070" s="3">
        <v>1.0</v>
      </c>
    </row>
    <row r="1071">
      <c r="C1071" s="3" t="str">
        <f t="shared" si="29"/>
        <v>LXXI</v>
      </c>
      <c r="D1071" s="5" t="s">
        <v>1081</v>
      </c>
      <c r="E1071" s="3">
        <v>0.0</v>
      </c>
    </row>
    <row r="1072">
      <c r="C1072" s="3" t="str">
        <f t="shared" si="29"/>
        <v>LXXII</v>
      </c>
      <c r="D1072" s="5" t="s">
        <v>1082</v>
      </c>
      <c r="E1072" s="3">
        <v>1.0</v>
      </c>
    </row>
    <row r="1073">
      <c r="C1073" s="3" t="str">
        <f t="shared" si="29"/>
        <v>LXXIII</v>
      </c>
      <c r="D1073" s="5" t="s">
        <v>1083</v>
      </c>
      <c r="E1073" s="3">
        <v>1.0</v>
      </c>
    </row>
    <row r="1074">
      <c r="C1074" s="3" t="str">
        <f t="shared" si="29"/>
        <v>LXXIV</v>
      </c>
      <c r="D1074" s="5" t="s">
        <v>1084</v>
      </c>
      <c r="E1074" s="3">
        <v>0.0</v>
      </c>
    </row>
    <row r="1075">
      <c r="C1075" s="3" t="str">
        <f t="shared" si="29"/>
        <v>LXXV</v>
      </c>
      <c r="D1075" s="5" t="s">
        <v>1085</v>
      </c>
      <c r="E1075" s="3">
        <v>1.0</v>
      </c>
    </row>
    <row r="1076">
      <c r="C1076" s="3" t="str">
        <f t="shared" si="29"/>
        <v>LXXVI</v>
      </c>
      <c r="D1076" s="5" t="s">
        <v>1086</v>
      </c>
      <c r="E1076" s="3">
        <v>0.0</v>
      </c>
    </row>
    <row r="1077">
      <c r="C1077" s="3" t="str">
        <f t="shared" si="29"/>
        <v>LXXVII</v>
      </c>
      <c r="D1077" s="5" t="s">
        <v>1087</v>
      </c>
      <c r="E1077" s="3">
        <v>0.0</v>
      </c>
    </row>
    <row r="1078">
      <c r="C1078" s="3" t="str">
        <f t="shared" si="29"/>
        <v>LXXVIII</v>
      </c>
      <c r="D1078" s="5" t="s">
        <v>1088</v>
      </c>
      <c r="E1078" s="3">
        <v>1.0</v>
      </c>
    </row>
    <row r="1079">
      <c r="C1079" s="3" t="str">
        <f t="shared" si="29"/>
        <v>LXXIX</v>
      </c>
      <c r="D1079" s="5" t="s">
        <v>1089</v>
      </c>
      <c r="E1079" s="3">
        <v>0.0</v>
      </c>
    </row>
    <row r="1080">
      <c r="C1080" s="3" t="str">
        <f t="shared" si="29"/>
        <v>LXXX</v>
      </c>
      <c r="D1080" s="5" t="s">
        <v>1090</v>
      </c>
      <c r="E1080" s="3">
        <v>0.0</v>
      </c>
    </row>
    <row r="1081">
      <c r="C1081" s="3" t="str">
        <f t="shared" si="29"/>
        <v>LXXXI</v>
      </c>
      <c r="D1081" s="5" t="s">
        <v>1091</v>
      </c>
      <c r="E1081" s="3">
        <v>0.0</v>
      </c>
    </row>
    <row r="1082">
      <c r="C1082" s="3" t="str">
        <f t="shared" si="29"/>
        <v>LXXXII</v>
      </c>
      <c r="D1082" s="5" t="s">
        <v>1092</v>
      </c>
      <c r="E1082" s="3">
        <v>1.0</v>
      </c>
    </row>
    <row r="1083">
      <c r="C1083" s="3" t="str">
        <f t="shared" si="29"/>
        <v>LXXXIII</v>
      </c>
      <c r="D1083" s="5" t="s">
        <v>1093</v>
      </c>
      <c r="E1083" s="3">
        <v>0.0</v>
      </c>
    </row>
    <row r="1084">
      <c r="C1084" s="3" t="str">
        <f t="shared" si="29"/>
        <v>LXXXIV</v>
      </c>
      <c r="D1084" s="5" t="s">
        <v>1094</v>
      </c>
      <c r="E1084" s="3">
        <v>1.0</v>
      </c>
    </row>
    <row r="1085">
      <c r="C1085" s="3" t="str">
        <f t="shared" si="29"/>
        <v>LXXXV</v>
      </c>
      <c r="D1085" s="5" t="s">
        <v>1095</v>
      </c>
      <c r="E1085" s="3">
        <v>0.0</v>
      </c>
    </row>
    <row r="1086">
      <c r="C1086" s="3" t="str">
        <f t="shared" si="29"/>
        <v>LXXXVI</v>
      </c>
      <c r="D1086" s="5" t="s">
        <v>1096</v>
      </c>
      <c r="E1086" s="3">
        <v>1.0</v>
      </c>
    </row>
    <row r="1087">
      <c r="C1087" s="3" t="str">
        <f t="shared" si="29"/>
        <v>LXXXVII</v>
      </c>
      <c r="D1087" s="5" t="s">
        <v>1097</v>
      </c>
      <c r="E1087" s="3">
        <v>1.0</v>
      </c>
    </row>
    <row r="1088">
      <c r="C1088" s="3" t="str">
        <f t="shared" si="29"/>
        <v>LXXXVIII</v>
      </c>
      <c r="D1088" s="5" t="s">
        <v>1098</v>
      </c>
      <c r="E1088" s="3">
        <v>1.0</v>
      </c>
    </row>
    <row r="1089">
      <c r="C1089" s="3" t="str">
        <f t="shared" si="29"/>
        <v>LXXXIX</v>
      </c>
      <c r="D1089" s="5" t="s">
        <v>1099</v>
      </c>
      <c r="E1089" s="3">
        <v>1.0</v>
      </c>
    </row>
    <row r="1090">
      <c r="C1090" s="3" t="str">
        <f t="shared" si="29"/>
        <v>XC</v>
      </c>
      <c r="D1090" s="5" t="s">
        <v>1100</v>
      </c>
      <c r="E1090" s="3">
        <v>1.0</v>
      </c>
    </row>
    <row r="1091">
      <c r="C1091" s="3" t="str">
        <f t="shared" si="29"/>
        <v>XCI</v>
      </c>
      <c r="D1091" s="5" t="s">
        <v>1101</v>
      </c>
      <c r="E1091" s="3">
        <v>0.0</v>
      </c>
    </row>
    <row r="1092">
      <c r="C1092" s="3" t="str">
        <f t="shared" si="29"/>
        <v>XCII</v>
      </c>
      <c r="D1092" s="5" t="s">
        <v>1102</v>
      </c>
      <c r="E1092" s="3">
        <v>0.0</v>
      </c>
    </row>
    <row r="1093">
      <c r="C1093" s="3" t="str">
        <f t="shared" si="29"/>
        <v>XCIII</v>
      </c>
      <c r="D1093" s="5" t="s">
        <v>1103</v>
      </c>
      <c r="E1093" s="3">
        <v>0.0</v>
      </c>
    </row>
    <row r="1094">
      <c r="C1094" s="3" t="str">
        <f t="shared" si="29"/>
        <v>XCIV</v>
      </c>
      <c r="D1094" s="5" t="s">
        <v>1104</v>
      </c>
      <c r="E1094" s="3">
        <v>1.0</v>
      </c>
    </row>
    <row r="1095">
      <c r="C1095" s="3" t="str">
        <f t="shared" si="29"/>
        <v>XCV</v>
      </c>
      <c r="D1095" s="5" t="s">
        <v>1105</v>
      </c>
      <c r="E1095" s="3">
        <v>1.0</v>
      </c>
    </row>
    <row r="1096">
      <c r="C1096" s="3" t="str">
        <f t="shared" si="29"/>
        <v>XCVI</v>
      </c>
      <c r="D1096" s="5" t="s">
        <v>1106</v>
      </c>
      <c r="E1096" s="3">
        <v>1.0</v>
      </c>
    </row>
    <row r="1097">
      <c r="C1097" s="3" t="str">
        <f t="shared" si="29"/>
        <v>XCVII</v>
      </c>
      <c r="D1097" s="5" t="s">
        <v>1107</v>
      </c>
      <c r="E1097" s="3">
        <v>1.0</v>
      </c>
    </row>
    <row r="1098">
      <c r="C1098" s="3" t="str">
        <f t="shared" si="29"/>
        <v>XCVIII</v>
      </c>
      <c r="D1098" s="5" t="s">
        <v>1108</v>
      </c>
      <c r="E1098" s="3">
        <v>0.0</v>
      </c>
    </row>
    <row r="1099">
      <c r="C1099" s="3" t="str">
        <f t="shared" si="29"/>
        <v>XCIX</v>
      </c>
      <c r="D1099" s="5" t="s">
        <v>1109</v>
      </c>
      <c r="E1099" s="3">
        <v>0.0</v>
      </c>
    </row>
    <row r="1100">
      <c r="C1100" s="3" t="str">
        <f t="shared" si="29"/>
        <v>C</v>
      </c>
      <c r="D1100" s="5" t="s">
        <v>1110</v>
      </c>
      <c r="E1100" s="3">
        <v>0.0</v>
      </c>
    </row>
    <row r="1101">
      <c r="C1101" s="3" t="str">
        <f t="shared" si="29"/>
        <v>CI</v>
      </c>
      <c r="D1101" s="5" t="s">
        <v>1111</v>
      </c>
      <c r="E1101" s="3">
        <v>0.0</v>
      </c>
    </row>
    <row r="1102">
      <c r="C1102" s="3" t="str">
        <f t="shared" si="29"/>
        <v>CII</v>
      </c>
      <c r="D1102" s="5" t="s">
        <v>1112</v>
      </c>
      <c r="E1102" s="3">
        <v>0.0</v>
      </c>
    </row>
    <row r="1103">
      <c r="C1103" s="3" t="str">
        <f t="shared" si="29"/>
        <v>CIII</v>
      </c>
      <c r="D1103" s="5" t="s">
        <v>1113</v>
      </c>
      <c r="E1103" s="3">
        <v>1.0</v>
      </c>
    </row>
    <row r="1104">
      <c r="C1104" s="3" t="str">
        <f t="shared" si="29"/>
        <v>CIV</v>
      </c>
      <c r="D1104" s="5" t="s">
        <v>1114</v>
      </c>
      <c r="E1104" s="3">
        <v>1.0</v>
      </c>
    </row>
    <row r="1105">
      <c r="C1105" s="3" t="str">
        <f t="shared" si="29"/>
        <v>CV</v>
      </c>
      <c r="D1105" s="5" t="s">
        <v>1115</v>
      </c>
      <c r="E1105" s="3">
        <v>1.0</v>
      </c>
    </row>
    <row r="1106">
      <c r="C1106" s="3" t="str">
        <f t="shared" si="29"/>
        <v>CVI</v>
      </c>
      <c r="D1106" s="5" t="s">
        <v>1116</v>
      </c>
      <c r="E1106" s="3">
        <v>1.0</v>
      </c>
    </row>
    <row r="1107">
      <c r="C1107" s="3" t="str">
        <f t="shared" si="29"/>
        <v>CVII</v>
      </c>
      <c r="D1107" s="5" t="s">
        <v>1117</v>
      </c>
      <c r="E1107" s="3">
        <v>1.0</v>
      </c>
    </row>
    <row r="1108">
      <c r="C1108" s="3" t="str">
        <f t="shared" si="29"/>
        <v>CVIII</v>
      </c>
      <c r="D1108" s="5" t="s">
        <v>1118</v>
      </c>
      <c r="E1108" s="3">
        <v>0.0</v>
      </c>
    </row>
    <row r="1109">
      <c r="C1109" s="3" t="str">
        <f t="shared" si="29"/>
        <v>CIX</v>
      </c>
      <c r="D1109" s="5" t="s">
        <v>1119</v>
      </c>
      <c r="E1109" s="3">
        <v>1.0</v>
      </c>
    </row>
    <row r="1110">
      <c r="A1110" s="3">
        <v>7.0</v>
      </c>
      <c r="B1110" s="3" t="s">
        <v>8</v>
      </c>
      <c r="C1110" s="3" t="str">
        <f t="shared" ref="C1110:C1122" si="30">ROMAN(ROW()-1109)
</f>
        <v>I</v>
      </c>
      <c r="D1110" s="5" t="s">
        <v>1120</v>
      </c>
      <c r="E1110" s="3">
        <v>0.0</v>
      </c>
    </row>
    <row r="1111">
      <c r="C1111" s="3" t="str">
        <f t="shared" si="30"/>
        <v>II</v>
      </c>
      <c r="D1111" s="5" t="s">
        <v>1121</v>
      </c>
      <c r="E1111" s="3">
        <v>1.0</v>
      </c>
    </row>
    <row r="1112">
      <c r="C1112" s="3" t="str">
        <f t="shared" si="30"/>
        <v>III</v>
      </c>
      <c r="D1112" s="5" t="s">
        <v>1122</v>
      </c>
      <c r="E1112" s="3">
        <v>0.0</v>
      </c>
    </row>
    <row r="1113">
      <c r="C1113" s="3" t="str">
        <f t="shared" si="30"/>
        <v>IV</v>
      </c>
      <c r="D1113" s="5" t="s">
        <v>1123</v>
      </c>
      <c r="E1113" s="3">
        <v>1.0</v>
      </c>
    </row>
    <row r="1114">
      <c r="C1114" s="3" t="str">
        <f t="shared" si="30"/>
        <v>V</v>
      </c>
      <c r="D1114" s="5" t="s">
        <v>1124</v>
      </c>
      <c r="E1114" s="3">
        <v>1.0</v>
      </c>
    </row>
    <row r="1115">
      <c r="C1115" s="3" t="str">
        <f t="shared" si="30"/>
        <v>VI</v>
      </c>
      <c r="D1115" s="5" t="s">
        <v>1125</v>
      </c>
      <c r="E1115" s="3">
        <v>1.0</v>
      </c>
    </row>
    <row r="1116">
      <c r="C1116" s="3" t="str">
        <f t="shared" si="30"/>
        <v>VII</v>
      </c>
      <c r="D1116" s="5" t="s">
        <v>1126</v>
      </c>
      <c r="E1116" s="3">
        <v>1.0</v>
      </c>
    </row>
    <row r="1117">
      <c r="C1117" s="3" t="str">
        <f t="shared" si="30"/>
        <v>VIII</v>
      </c>
      <c r="D1117" s="5" t="s">
        <v>1127</v>
      </c>
      <c r="E1117" s="3">
        <v>1.0</v>
      </c>
    </row>
    <row r="1118">
      <c r="C1118" s="3" t="str">
        <f t="shared" si="30"/>
        <v>IX</v>
      </c>
      <c r="D1118" s="5" t="s">
        <v>1128</v>
      </c>
      <c r="E1118" s="3">
        <v>1.0</v>
      </c>
    </row>
    <row r="1119">
      <c r="C1119" s="3" t="str">
        <f t="shared" si="30"/>
        <v>X</v>
      </c>
      <c r="D1119" s="5" t="s">
        <v>1129</v>
      </c>
      <c r="E1119" s="3">
        <v>1.0</v>
      </c>
    </row>
    <row r="1120">
      <c r="C1120" s="3" t="str">
        <f t="shared" si="30"/>
        <v>XI</v>
      </c>
      <c r="D1120" s="5" t="s">
        <v>1130</v>
      </c>
      <c r="E1120" s="3">
        <v>0.0</v>
      </c>
    </row>
    <row r="1121">
      <c r="C1121" s="3" t="str">
        <f t="shared" si="30"/>
        <v>XII</v>
      </c>
      <c r="D1121" s="5" t="s">
        <v>1131</v>
      </c>
      <c r="E1121" s="3">
        <v>1.0</v>
      </c>
    </row>
    <row r="1122">
      <c r="C1122" s="3" t="str">
        <f t="shared" si="30"/>
        <v>XIII</v>
      </c>
      <c r="D1122" s="5" t="s">
        <v>1132</v>
      </c>
      <c r="E1122" s="3">
        <v>1.0</v>
      </c>
    </row>
    <row r="1123">
      <c r="A1123" s="3"/>
      <c r="B1123" s="3" t="s">
        <v>30</v>
      </c>
      <c r="C1123" s="3" t="str">
        <f t="shared" ref="C1123:C1134" si="31">ROMAN(ROW()-1122)
</f>
        <v>I</v>
      </c>
      <c r="D1123" s="5" t="s">
        <v>1133</v>
      </c>
      <c r="E1123" s="3">
        <v>0.0</v>
      </c>
    </row>
    <row r="1124">
      <c r="C1124" s="3" t="str">
        <f t="shared" si="31"/>
        <v>II</v>
      </c>
      <c r="D1124" s="5" t="s">
        <v>1134</v>
      </c>
      <c r="E1124" s="3">
        <v>1.0</v>
      </c>
    </row>
    <row r="1125">
      <c r="C1125" s="3" t="str">
        <f t="shared" si="31"/>
        <v>III</v>
      </c>
      <c r="D1125" s="5" t="s">
        <v>1135</v>
      </c>
      <c r="E1125" s="3">
        <v>1.0</v>
      </c>
    </row>
    <row r="1126">
      <c r="C1126" s="3" t="str">
        <f t="shared" si="31"/>
        <v>IV</v>
      </c>
      <c r="D1126" s="5" t="s">
        <v>1136</v>
      </c>
      <c r="E1126" s="3">
        <v>1.0</v>
      </c>
    </row>
    <row r="1127">
      <c r="C1127" s="3" t="str">
        <f t="shared" si="31"/>
        <v>V</v>
      </c>
      <c r="D1127" s="5" t="s">
        <v>1137</v>
      </c>
      <c r="E1127" s="3">
        <v>0.0</v>
      </c>
    </row>
    <row r="1128">
      <c r="C1128" s="3" t="str">
        <f t="shared" si="31"/>
        <v>VI</v>
      </c>
      <c r="D1128" s="5" t="s">
        <v>1138</v>
      </c>
      <c r="E1128" s="3">
        <v>0.0</v>
      </c>
    </row>
    <row r="1129">
      <c r="C1129" s="3" t="str">
        <f t="shared" si="31"/>
        <v>VII</v>
      </c>
      <c r="D1129" s="5" t="s">
        <v>1139</v>
      </c>
      <c r="E1129" s="3">
        <v>1.0</v>
      </c>
    </row>
    <row r="1130">
      <c r="C1130" s="3" t="str">
        <f t="shared" si="31"/>
        <v>VIII</v>
      </c>
      <c r="D1130" s="5" t="s">
        <v>1140</v>
      </c>
      <c r="E1130" s="3">
        <v>1.0</v>
      </c>
    </row>
    <row r="1131">
      <c r="C1131" s="3" t="str">
        <f t="shared" si="31"/>
        <v>IX</v>
      </c>
      <c r="D1131" s="5" t="s">
        <v>1141</v>
      </c>
      <c r="E1131" s="3">
        <v>0.0</v>
      </c>
    </row>
    <row r="1132">
      <c r="C1132" s="3" t="str">
        <f t="shared" si="31"/>
        <v>X</v>
      </c>
      <c r="D1132" s="5" t="s">
        <v>1142</v>
      </c>
      <c r="E1132" s="3">
        <v>1.0</v>
      </c>
    </row>
    <row r="1133">
      <c r="C1133" s="3" t="str">
        <f t="shared" si="31"/>
        <v>XI</v>
      </c>
      <c r="D1133" s="5" t="s">
        <v>1143</v>
      </c>
      <c r="E1133" s="3">
        <v>1.0</v>
      </c>
    </row>
    <row r="1134">
      <c r="C1134" s="3" t="str">
        <f t="shared" si="31"/>
        <v>XII</v>
      </c>
      <c r="D1134" s="5" t="s">
        <v>1144</v>
      </c>
      <c r="E1134" s="3">
        <v>1.0</v>
      </c>
    </row>
    <row r="1135">
      <c r="A1135" s="3"/>
      <c r="B1135" s="3" t="s">
        <v>77</v>
      </c>
      <c r="C1135" s="3" t="str">
        <f t="shared" ref="C1135:C1150" si="32">ROMAN(ROW()-1134)
</f>
        <v>I</v>
      </c>
      <c r="D1135" s="5" t="s">
        <v>1145</v>
      </c>
      <c r="E1135" s="3">
        <v>1.0</v>
      </c>
    </row>
    <row r="1136">
      <c r="C1136" s="3" t="str">
        <f t="shared" si="32"/>
        <v>II</v>
      </c>
      <c r="D1136" s="5" t="s">
        <v>1146</v>
      </c>
      <c r="E1136" s="3">
        <v>0.0</v>
      </c>
    </row>
    <row r="1137">
      <c r="C1137" s="3" t="str">
        <f t="shared" si="32"/>
        <v>III</v>
      </c>
      <c r="D1137" s="5" t="s">
        <v>1147</v>
      </c>
      <c r="E1137" s="3">
        <v>1.0</v>
      </c>
    </row>
    <row r="1138">
      <c r="C1138" s="3" t="str">
        <f t="shared" si="32"/>
        <v>IV</v>
      </c>
      <c r="D1138" s="5" t="s">
        <v>1122</v>
      </c>
      <c r="E1138" s="3">
        <v>0.0</v>
      </c>
    </row>
    <row r="1139">
      <c r="C1139" s="3" t="str">
        <f t="shared" si="32"/>
        <v>V</v>
      </c>
      <c r="D1139" s="5" t="s">
        <v>1123</v>
      </c>
      <c r="E1139" s="3">
        <v>1.0</v>
      </c>
    </row>
    <row r="1140">
      <c r="C1140" s="3" t="str">
        <f t="shared" si="32"/>
        <v>VI</v>
      </c>
      <c r="D1140" s="5" t="s">
        <v>1124</v>
      </c>
      <c r="E1140" s="3">
        <v>1.0</v>
      </c>
    </row>
    <row r="1141">
      <c r="C1141" s="3" t="str">
        <f t="shared" si="32"/>
        <v>VII</v>
      </c>
      <c r="D1141" s="5" t="s">
        <v>1125</v>
      </c>
      <c r="E1141" s="3">
        <v>1.0</v>
      </c>
    </row>
    <row r="1142">
      <c r="C1142" s="3" t="str">
        <f t="shared" si="32"/>
        <v>VIII</v>
      </c>
      <c r="D1142" s="5" t="s">
        <v>1126</v>
      </c>
      <c r="E1142" s="3">
        <v>1.0</v>
      </c>
    </row>
    <row r="1143">
      <c r="C1143" s="3" t="str">
        <f t="shared" si="32"/>
        <v>IX</v>
      </c>
      <c r="D1143" s="5" t="s">
        <v>1148</v>
      </c>
      <c r="E1143" s="3">
        <v>1.0</v>
      </c>
    </row>
    <row r="1144">
      <c r="C1144" s="3" t="str">
        <f t="shared" si="32"/>
        <v>X</v>
      </c>
      <c r="D1144" s="5" t="s">
        <v>1149</v>
      </c>
      <c r="E1144" s="3">
        <v>0.0</v>
      </c>
    </row>
    <row r="1145">
      <c r="C1145" s="3" t="str">
        <f t="shared" si="32"/>
        <v>XI</v>
      </c>
      <c r="D1145" s="5" t="s">
        <v>1150</v>
      </c>
      <c r="E1145" s="3">
        <v>1.0</v>
      </c>
    </row>
    <row r="1146">
      <c r="C1146" s="3" t="str">
        <f t="shared" si="32"/>
        <v>XII</v>
      </c>
      <c r="D1146" s="5" t="s">
        <v>1129</v>
      </c>
      <c r="E1146" s="3">
        <v>1.0</v>
      </c>
    </row>
    <row r="1147">
      <c r="C1147" s="3" t="str">
        <f t="shared" si="32"/>
        <v>XIII</v>
      </c>
      <c r="D1147" s="5" t="s">
        <v>1130</v>
      </c>
      <c r="E1147" s="3">
        <v>0.0</v>
      </c>
    </row>
    <row r="1148">
      <c r="C1148" s="3" t="str">
        <f t="shared" si="32"/>
        <v>XIV</v>
      </c>
      <c r="D1148" s="5" t="s">
        <v>1131</v>
      </c>
      <c r="E1148" s="3">
        <v>1.0</v>
      </c>
    </row>
    <row r="1149">
      <c r="C1149" s="3" t="str">
        <f t="shared" si="32"/>
        <v>XV</v>
      </c>
      <c r="D1149" s="5" t="s">
        <v>1132</v>
      </c>
      <c r="E1149" s="3">
        <v>1.0</v>
      </c>
    </row>
    <row r="1150">
      <c r="C1150" s="3" t="str">
        <f t="shared" si="32"/>
        <v>XVI</v>
      </c>
      <c r="D1150" s="5" t="s">
        <v>1133</v>
      </c>
      <c r="E1150" s="3">
        <v>0.0</v>
      </c>
    </row>
    <row r="1151">
      <c r="A1151" s="3"/>
      <c r="B1151" s="3" t="s">
        <v>106</v>
      </c>
      <c r="C1151" s="3" t="str">
        <f t="shared" ref="C1151:C1166" si="33">ROMAN(ROW()-1150)
</f>
        <v>I</v>
      </c>
      <c r="D1151" s="5" t="s">
        <v>1151</v>
      </c>
      <c r="E1151" s="3">
        <v>1.0</v>
      </c>
    </row>
    <row r="1152">
      <c r="C1152" s="3" t="str">
        <f t="shared" si="33"/>
        <v>II</v>
      </c>
      <c r="D1152" s="5" t="s">
        <v>1152</v>
      </c>
      <c r="E1152" s="3">
        <v>1.0</v>
      </c>
    </row>
    <row r="1153">
      <c r="C1153" s="3" t="str">
        <f t="shared" si="33"/>
        <v>III</v>
      </c>
      <c r="D1153" s="5" t="s">
        <v>1153</v>
      </c>
      <c r="E1153" s="3">
        <v>1.0</v>
      </c>
    </row>
    <row r="1154">
      <c r="C1154" s="3" t="str">
        <f t="shared" si="33"/>
        <v>IV</v>
      </c>
      <c r="D1154" s="5" t="s">
        <v>1154</v>
      </c>
      <c r="E1154" s="3">
        <v>1.0</v>
      </c>
    </row>
    <row r="1155">
      <c r="C1155" s="3" t="str">
        <f t="shared" si="33"/>
        <v>V</v>
      </c>
      <c r="D1155" s="5" t="s">
        <v>1155</v>
      </c>
      <c r="E1155" s="3">
        <v>1.0</v>
      </c>
    </row>
    <row r="1156">
      <c r="C1156" s="3" t="str">
        <f t="shared" si="33"/>
        <v>VI</v>
      </c>
      <c r="D1156" s="5" t="s">
        <v>1156</v>
      </c>
      <c r="E1156" s="3">
        <v>1.0</v>
      </c>
    </row>
    <row r="1157">
      <c r="C1157" s="3" t="str">
        <f t="shared" si="33"/>
        <v>VII</v>
      </c>
      <c r="D1157" s="5" t="s">
        <v>1157</v>
      </c>
      <c r="E1157" s="3">
        <v>2.0</v>
      </c>
    </row>
    <row r="1158">
      <c r="C1158" s="3" t="str">
        <f t="shared" si="33"/>
        <v>VIII</v>
      </c>
      <c r="D1158" s="5" t="s">
        <v>1158</v>
      </c>
      <c r="E1158" s="3">
        <v>1.0</v>
      </c>
    </row>
    <row r="1159">
      <c r="C1159" s="3" t="str">
        <f t="shared" si="33"/>
        <v>IX</v>
      </c>
      <c r="D1159" s="5" t="s">
        <v>1159</v>
      </c>
      <c r="E1159" s="3">
        <v>0.0</v>
      </c>
    </row>
    <row r="1160">
      <c r="C1160" s="3" t="str">
        <f t="shared" si="33"/>
        <v>X</v>
      </c>
      <c r="D1160" s="5" t="s">
        <v>1160</v>
      </c>
      <c r="E1160" s="3">
        <v>0.0</v>
      </c>
    </row>
    <row r="1161">
      <c r="C1161" s="3" t="str">
        <f t="shared" si="33"/>
        <v>XI</v>
      </c>
      <c r="D1161" s="5" t="s">
        <v>1161</v>
      </c>
      <c r="E1161" s="3">
        <v>1.0</v>
      </c>
    </row>
    <row r="1162">
      <c r="C1162" s="3" t="str">
        <f t="shared" si="33"/>
        <v>XII</v>
      </c>
      <c r="D1162" s="5" t="s">
        <v>1162</v>
      </c>
      <c r="E1162" s="3">
        <v>0.0</v>
      </c>
    </row>
    <row r="1163">
      <c r="C1163" s="3" t="str">
        <f t="shared" si="33"/>
        <v>XIII</v>
      </c>
      <c r="D1163" s="5" t="s">
        <v>1163</v>
      </c>
      <c r="E1163" s="3">
        <v>0.0</v>
      </c>
    </row>
    <row r="1164">
      <c r="C1164" s="3" t="str">
        <f t="shared" si="33"/>
        <v>XIV</v>
      </c>
      <c r="D1164" s="5" t="s">
        <v>1164</v>
      </c>
      <c r="E1164" s="3">
        <v>0.0</v>
      </c>
    </row>
    <row r="1165">
      <c r="C1165" s="3" t="str">
        <f t="shared" si="33"/>
        <v>XV</v>
      </c>
      <c r="D1165" s="5" t="s">
        <v>1165</v>
      </c>
      <c r="E1165" s="3">
        <v>2.0</v>
      </c>
    </row>
    <row r="1166">
      <c r="C1166" s="3" t="str">
        <f t="shared" si="33"/>
        <v>XVI</v>
      </c>
      <c r="D1166" s="5" t="s">
        <v>1166</v>
      </c>
      <c r="E1166" s="3">
        <v>1.0</v>
      </c>
    </row>
    <row r="1167">
      <c r="A1167" s="3">
        <v>8.0</v>
      </c>
      <c r="B1167" s="3" t="s">
        <v>8</v>
      </c>
      <c r="C1167" s="3" t="str">
        <f t="shared" ref="C1167:C1210" si="34">ROMAN(ROW()-1166)
</f>
        <v>I</v>
      </c>
      <c r="D1167" s="5" t="s">
        <v>1167</v>
      </c>
      <c r="E1167" s="3">
        <v>0.0</v>
      </c>
    </row>
    <row r="1168">
      <c r="C1168" s="3" t="str">
        <f t="shared" si="34"/>
        <v>II</v>
      </c>
      <c r="D1168" s="10" t="s">
        <v>1168</v>
      </c>
      <c r="E1168" s="3">
        <v>0.0</v>
      </c>
    </row>
    <row r="1169">
      <c r="C1169" s="3" t="str">
        <f t="shared" si="34"/>
        <v>III</v>
      </c>
      <c r="D1169" s="10" t="s">
        <v>1169</v>
      </c>
      <c r="E1169" s="3">
        <v>1.0</v>
      </c>
    </row>
    <row r="1170">
      <c r="C1170" s="3" t="str">
        <f t="shared" si="34"/>
        <v>IV</v>
      </c>
      <c r="D1170" s="5" t="s">
        <v>1170</v>
      </c>
      <c r="E1170" s="3">
        <v>1.0</v>
      </c>
    </row>
    <row r="1171">
      <c r="C1171" s="3" t="str">
        <f t="shared" si="34"/>
        <v>V</v>
      </c>
      <c r="D1171" s="5" t="s">
        <v>1171</v>
      </c>
      <c r="E1171" s="3">
        <v>0.0</v>
      </c>
    </row>
    <row r="1172">
      <c r="C1172" s="3" t="str">
        <f t="shared" si="34"/>
        <v>VI</v>
      </c>
      <c r="D1172" s="5" t="s">
        <v>1172</v>
      </c>
      <c r="E1172" s="3">
        <v>2.0</v>
      </c>
    </row>
    <row r="1173">
      <c r="C1173" s="3" t="str">
        <f t="shared" si="34"/>
        <v>VII</v>
      </c>
      <c r="D1173" s="5" t="s">
        <v>1173</v>
      </c>
      <c r="E1173" s="3">
        <v>1.0</v>
      </c>
    </row>
    <row r="1174">
      <c r="C1174" s="3" t="str">
        <f t="shared" si="34"/>
        <v>VIII</v>
      </c>
      <c r="D1174" s="5" t="s">
        <v>1174</v>
      </c>
      <c r="E1174" s="3">
        <v>1.0</v>
      </c>
    </row>
    <row r="1175">
      <c r="C1175" s="3" t="str">
        <f t="shared" si="34"/>
        <v>IX</v>
      </c>
      <c r="D1175" s="5" t="s">
        <v>1175</v>
      </c>
      <c r="E1175" s="3">
        <v>0.0</v>
      </c>
    </row>
    <row r="1176">
      <c r="C1176" s="3" t="str">
        <f t="shared" si="34"/>
        <v>X</v>
      </c>
      <c r="D1176" s="5" t="s">
        <v>1176</v>
      </c>
      <c r="E1176" s="3">
        <v>1.0</v>
      </c>
    </row>
    <row r="1177">
      <c r="C1177" s="3" t="str">
        <f t="shared" si="34"/>
        <v>XI</v>
      </c>
      <c r="D1177" s="5" t="s">
        <v>1177</v>
      </c>
      <c r="E1177" s="3">
        <v>1.0</v>
      </c>
    </row>
    <row r="1178">
      <c r="C1178" s="3" t="str">
        <f t="shared" si="34"/>
        <v>XII</v>
      </c>
      <c r="D1178" s="5" t="s">
        <v>1178</v>
      </c>
      <c r="E1178" s="3">
        <v>1.0</v>
      </c>
    </row>
    <row r="1179">
      <c r="C1179" s="3" t="str">
        <f t="shared" si="34"/>
        <v>XIII</v>
      </c>
      <c r="D1179" s="5" t="s">
        <v>1179</v>
      </c>
      <c r="E1179" s="3">
        <v>1.0</v>
      </c>
    </row>
    <row r="1180">
      <c r="C1180" s="3" t="str">
        <f t="shared" si="34"/>
        <v>XIV</v>
      </c>
      <c r="D1180" s="5" t="s">
        <v>1180</v>
      </c>
      <c r="E1180" s="3">
        <v>1.0</v>
      </c>
    </row>
    <row r="1181">
      <c r="C1181" s="3" t="str">
        <f t="shared" si="34"/>
        <v>XV</v>
      </c>
      <c r="D1181" s="5" t="s">
        <v>1181</v>
      </c>
      <c r="E1181" s="3">
        <v>0.0</v>
      </c>
    </row>
    <row r="1182">
      <c r="C1182" s="3" t="str">
        <f t="shared" si="34"/>
        <v>XVI</v>
      </c>
      <c r="D1182" s="5" t="s">
        <v>1182</v>
      </c>
      <c r="E1182" s="3">
        <v>2.0</v>
      </c>
    </row>
    <row r="1183">
      <c r="C1183" s="3" t="str">
        <f t="shared" si="34"/>
        <v>XVII</v>
      </c>
      <c r="D1183" s="5" t="s">
        <v>1183</v>
      </c>
      <c r="E1183" s="3">
        <v>0.0</v>
      </c>
    </row>
    <row r="1184">
      <c r="C1184" s="3" t="str">
        <f t="shared" si="34"/>
        <v>XVIII</v>
      </c>
      <c r="D1184" s="5" t="s">
        <v>1184</v>
      </c>
      <c r="E1184" s="3">
        <v>1.0</v>
      </c>
    </row>
    <row r="1185">
      <c r="C1185" s="3" t="str">
        <f t="shared" si="34"/>
        <v>XIX</v>
      </c>
      <c r="D1185" s="5" t="s">
        <v>1185</v>
      </c>
      <c r="E1185" s="3">
        <v>1.0</v>
      </c>
    </row>
    <row r="1186">
      <c r="C1186" s="3" t="str">
        <f t="shared" si="34"/>
        <v>XX</v>
      </c>
      <c r="D1186" s="5" t="s">
        <v>1186</v>
      </c>
      <c r="E1186" s="3">
        <v>1.0</v>
      </c>
    </row>
    <row r="1187">
      <c r="C1187" s="3" t="str">
        <f t="shared" si="34"/>
        <v>XXI</v>
      </c>
      <c r="D1187" s="5" t="s">
        <v>1187</v>
      </c>
      <c r="E1187" s="3">
        <v>1.0</v>
      </c>
    </row>
    <row r="1188">
      <c r="C1188" s="3" t="str">
        <f t="shared" si="34"/>
        <v>XXII</v>
      </c>
      <c r="D1188" s="5" t="s">
        <v>1188</v>
      </c>
      <c r="E1188" s="3">
        <v>0.0</v>
      </c>
    </row>
    <row r="1189">
      <c r="C1189" s="3" t="str">
        <f t="shared" si="34"/>
        <v>XXIII</v>
      </c>
      <c r="D1189" s="5" t="s">
        <v>1189</v>
      </c>
      <c r="E1189" s="3">
        <v>0.0</v>
      </c>
    </row>
    <row r="1190">
      <c r="C1190" s="3" t="str">
        <f t="shared" si="34"/>
        <v>XXIV</v>
      </c>
      <c r="D1190" s="5" t="s">
        <v>1190</v>
      </c>
      <c r="E1190" s="3">
        <v>0.0</v>
      </c>
    </row>
    <row r="1191">
      <c r="C1191" s="3" t="str">
        <f t="shared" si="34"/>
        <v>XXV</v>
      </c>
      <c r="D1191" s="5" t="s">
        <v>1191</v>
      </c>
      <c r="E1191" s="3">
        <v>0.0</v>
      </c>
    </row>
    <row r="1192">
      <c r="C1192" s="3" t="str">
        <f t="shared" si="34"/>
        <v>XXVI</v>
      </c>
      <c r="D1192" s="5" t="s">
        <v>1192</v>
      </c>
      <c r="E1192" s="3">
        <v>0.0</v>
      </c>
    </row>
    <row r="1193">
      <c r="C1193" s="3" t="str">
        <f t="shared" si="34"/>
        <v>XXVII</v>
      </c>
      <c r="D1193" s="5" t="s">
        <v>1193</v>
      </c>
      <c r="E1193" s="3">
        <v>0.0</v>
      </c>
    </row>
    <row r="1194">
      <c r="C1194" s="3" t="str">
        <f t="shared" si="34"/>
        <v>XXVIII</v>
      </c>
      <c r="D1194" s="5" t="s">
        <v>1194</v>
      </c>
      <c r="E1194" s="3">
        <v>1.0</v>
      </c>
    </row>
    <row r="1195">
      <c r="C1195" s="3" t="str">
        <f t="shared" si="34"/>
        <v>XXIX</v>
      </c>
      <c r="D1195" s="5" t="s">
        <v>1195</v>
      </c>
      <c r="E1195" s="3">
        <v>0.0</v>
      </c>
    </row>
    <row r="1196">
      <c r="C1196" s="3" t="str">
        <f t="shared" si="34"/>
        <v>XXX</v>
      </c>
      <c r="D1196" s="5" t="s">
        <v>1196</v>
      </c>
      <c r="E1196" s="3">
        <v>0.0</v>
      </c>
    </row>
    <row r="1197">
      <c r="C1197" s="3" t="str">
        <f t="shared" si="34"/>
        <v>XXXI</v>
      </c>
      <c r="D1197" s="5" t="s">
        <v>1197</v>
      </c>
      <c r="E1197" s="3">
        <v>0.0</v>
      </c>
    </row>
    <row r="1198">
      <c r="C1198" s="3" t="str">
        <f t="shared" si="34"/>
        <v>XXXII</v>
      </c>
      <c r="D1198" s="5" t="s">
        <v>1198</v>
      </c>
      <c r="E1198" s="3">
        <v>0.0</v>
      </c>
    </row>
    <row r="1199">
      <c r="C1199" s="3" t="str">
        <f t="shared" si="34"/>
        <v>XXXIII</v>
      </c>
      <c r="D1199" s="5" t="s">
        <v>1199</v>
      </c>
      <c r="E1199" s="3">
        <v>1.0</v>
      </c>
    </row>
    <row r="1200">
      <c r="C1200" s="3" t="str">
        <f t="shared" si="34"/>
        <v>XXXIV</v>
      </c>
      <c r="D1200" s="5" t="s">
        <v>1200</v>
      </c>
      <c r="E1200" s="3">
        <v>1.0</v>
      </c>
    </row>
    <row r="1201">
      <c r="C1201" s="3" t="str">
        <f t="shared" si="34"/>
        <v>XXXV</v>
      </c>
      <c r="D1201" s="5" t="s">
        <v>1201</v>
      </c>
      <c r="E1201" s="3">
        <v>1.0</v>
      </c>
    </row>
    <row r="1202">
      <c r="C1202" s="3" t="str">
        <f t="shared" si="34"/>
        <v>XXXVI</v>
      </c>
      <c r="D1202" s="10" t="s">
        <v>1202</v>
      </c>
      <c r="E1202" s="3">
        <v>1.0</v>
      </c>
    </row>
    <row r="1203">
      <c r="C1203" s="3" t="str">
        <f t="shared" si="34"/>
        <v>XXXVII</v>
      </c>
      <c r="D1203" s="5" t="s">
        <v>1203</v>
      </c>
      <c r="E1203" s="3">
        <v>1.0</v>
      </c>
    </row>
    <row r="1204">
      <c r="C1204" s="3" t="str">
        <f t="shared" si="34"/>
        <v>XXXVIII</v>
      </c>
      <c r="D1204" s="5" t="s">
        <v>1204</v>
      </c>
      <c r="E1204" s="3">
        <v>1.0</v>
      </c>
    </row>
    <row r="1205">
      <c r="C1205" s="3" t="str">
        <f t="shared" si="34"/>
        <v>XXXIX</v>
      </c>
      <c r="D1205" s="10" t="s">
        <v>1205</v>
      </c>
      <c r="E1205" s="3">
        <v>1.0</v>
      </c>
    </row>
    <row r="1206">
      <c r="C1206" s="3" t="str">
        <f t="shared" si="34"/>
        <v>XL</v>
      </c>
      <c r="D1206" s="5" t="s">
        <v>1206</v>
      </c>
      <c r="E1206" s="3">
        <v>1.0</v>
      </c>
    </row>
    <row r="1207">
      <c r="C1207" s="3" t="str">
        <f t="shared" si="34"/>
        <v>XLI</v>
      </c>
      <c r="D1207" s="10" t="s">
        <v>1207</v>
      </c>
      <c r="E1207" s="3">
        <v>1.0</v>
      </c>
    </row>
    <row r="1208">
      <c r="C1208" s="3" t="str">
        <f t="shared" si="34"/>
        <v>XLII</v>
      </c>
      <c r="D1208" s="5" t="s">
        <v>1208</v>
      </c>
      <c r="E1208" s="3">
        <v>2.0</v>
      </c>
    </row>
    <row r="1209">
      <c r="C1209" s="3" t="str">
        <f t="shared" si="34"/>
        <v>XLIII</v>
      </c>
      <c r="D1209" s="5" t="s">
        <v>1209</v>
      </c>
      <c r="E1209" s="3">
        <v>2.0</v>
      </c>
    </row>
    <row r="1210">
      <c r="C1210" s="3" t="str">
        <f t="shared" si="34"/>
        <v>XLIV</v>
      </c>
      <c r="D1210" s="5" t="s">
        <v>1210</v>
      </c>
      <c r="E1210" s="3">
        <v>1.0</v>
      </c>
    </row>
    <row r="1211">
      <c r="A1211" s="3"/>
      <c r="B1211" s="3" t="s">
        <v>30</v>
      </c>
      <c r="C1211" s="3" t="str">
        <f t="shared" ref="C1211:C1265" si="35">ROMAN(ROW()-1210)
</f>
        <v>I</v>
      </c>
      <c r="D1211" s="5" t="s">
        <v>1211</v>
      </c>
      <c r="E1211" s="3">
        <v>1.0</v>
      </c>
    </row>
    <row r="1212">
      <c r="C1212" s="3" t="str">
        <f t="shared" si="35"/>
        <v>II</v>
      </c>
      <c r="D1212" s="5" t="s">
        <v>1212</v>
      </c>
      <c r="E1212" s="3">
        <v>1.0</v>
      </c>
    </row>
    <row r="1213">
      <c r="C1213" s="3" t="str">
        <f t="shared" si="35"/>
        <v>III</v>
      </c>
      <c r="D1213" s="5" t="s">
        <v>1213</v>
      </c>
      <c r="E1213" s="3">
        <v>1.0</v>
      </c>
    </row>
    <row r="1214">
      <c r="C1214" s="3" t="str">
        <f t="shared" si="35"/>
        <v>IV</v>
      </c>
      <c r="D1214" s="5" t="s">
        <v>1214</v>
      </c>
      <c r="E1214" s="3">
        <v>1.0</v>
      </c>
    </row>
    <row r="1215">
      <c r="C1215" s="3" t="str">
        <f t="shared" si="35"/>
        <v>V</v>
      </c>
      <c r="D1215" s="5" t="s">
        <v>1215</v>
      </c>
      <c r="E1215" s="3">
        <v>1.0</v>
      </c>
    </row>
    <row r="1216">
      <c r="C1216" s="3" t="str">
        <f t="shared" si="35"/>
        <v>VI</v>
      </c>
      <c r="D1216" s="5" t="s">
        <v>1216</v>
      </c>
      <c r="E1216" s="3">
        <v>2.0</v>
      </c>
    </row>
    <row r="1217">
      <c r="C1217" s="3" t="str">
        <f t="shared" si="35"/>
        <v>VII</v>
      </c>
      <c r="D1217" s="5" t="s">
        <v>1217</v>
      </c>
      <c r="E1217" s="3">
        <v>1.0</v>
      </c>
    </row>
    <row r="1218">
      <c r="C1218" s="3" t="str">
        <f t="shared" si="35"/>
        <v>VIII</v>
      </c>
      <c r="D1218" s="5" t="s">
        <v>1218</v>
      </c>
      <c r="E1218" s="3">
        <v>1.0</v>
      </c>
    </row>
    <row r="1219">
      <c r="C1219" s="3" t="str">
        <f t="shared" si="35"/>
        <v>IX</v>
      </c>
      <c r="D1219" s="10" t="s">
        <v>1219</v>
      </c>
      <c r="E1219" s="3">
        <v>1.0</v>
      </c>
    </row>
    <row r="1220">
      <c r="C1220" s="3" t="str">
        <f t="shared" si="35"/>
        <v>X</v>
      </c>
      <c r="D1220" s="10" t="s">
        <v>1220</v>
      </c>
      <c r="E1220" s="3">
        <v>1.0</v>
      </c>
    </row>
    <row r="1221">
      <c r="C1221" s="3" t="str">
        <f t="shared" si="35"/>
        <v>XI</v>
      </c>
      <c r="D1221" s="5" t="s">
        <v>1221</v>
      </c>
      <c r="E1221" s="3">
        <v>1.0</v>
      </c>
    </row>
    <row r="1222">
      <c r="C1222" s="3" t="str">
        <f t="shared" si="35"/>
        <v>XII</v>
      </c>
      <c r="D1222" s="5" t="s">
        <v>1222</v>
      </c>
      <c r="E1222" s="3">
        <v>1.0</v>
      </c>
    </row>
    <row r="1223">
      <c r="C1223" s="3" t="str">
        <f t="shared" si="35"/>
        <v>XIII</v>
      </c>
      <c r="D1223" s="5" t="s">
        <v>1223</v>
      </c>
      <c r="E1223" s="3">
        <v>1.0</v>
      </c>
    </row>
    <row r="1224">
      <c r="C1224" s="3" t="str">
        <f t="shared" si="35"/>
        <v>XIV</v>
      </c>
      <c r="D1224" s="5" t="s">
        <v>1224</v>
      </c>
      <c r="E1224" s="3">
        <v>1.0</v>
      </c>
    </row>
    <row r="1225">
      <c r="C1225" s="3" t="str">
        <f t="shared" si="35"/>
        <v>XV</v>
      </c>
      <c r="D1225" s="5" t="s">
        <v>1225</v>
      </c>
      <c r="E1225" s="3">
        <v>1.0</v>
      </c>
    </row>
    <row r="1226">
      <c r="C1226" s="3" t="str">
        <f t="shared" si="35"/>
        <v>XVI</v>
      </c>
      <c r="D1226" s="5" t="s">
        <v>1226</v>
      </c>
      <c r="E1226" s="3">
        <v>1.0</v>
      </c>
    </row>
    <row r="1227">
      <c r="C1227" s="3" t="str">
        <f t="shared" si="35"/>
        <v>XVII</v>
      </c>
      <c r="D1227" s="5" t="s">
        <v>1227</v>
      </c>
      <c r="E1227" s="3">
        <v>1.0</v>
      </c>
    </row>
    <row r="1228">
      <c r="C1228" s="3" t="str">
        <f t="shared" si="35"/>
        <v>XVIII</v>
      </c>
      <c r="D1228" s="10" t="s">
        <v>1228</v>
      </c>
      <c r="E1228" s="3">
        <v>1.0</v>
      </c>
    </row>
    <row r="1229">
      <c r="C1229" s="3" t="str">
        <f t="shared" si="35"/>
        <v>XIX</v>
      </c>
      <c r="D1229" s="5" t="s">
        <v>1229</v>
      </c>
      <c r="E1229" s="3">
        <v>0.0</v>
      </c>
    </row>
    <row r="1230">
      <c r="C1230" s="3" t="str">
        <f t="shared" si="35"/>
        <v>XX</v>
      </c>
      <c r="D1230" s="5" t="s">
        <v>1230</v>
      </c>
      <c r="E1230" s="3">
        <v>1.0</v>
      </c>
    </row>
    <row r="1231">
      <c r="C1231" s="3" t="str">
        <f t="shared" si="35"/>
        <v>XXI</v>
      </c>
      <c r="D1231" s="5" t="s">
        <v>1231</v>
      </c>
      <c r="E1231" s="3">
        <v>1.0</v>
      </c>
    </row>
    <row r="1232">
      <c r="C1232" s="3" t="str">
        <f t="shared" si="35"/>
        <v>XXII</v>
      </c>
      <c r="D1232" s="5" t="s">
        <v>1232</v>
      </c>
      <c r="E1232" s="3">
        <v>1.0</v>
      </c>
    </row>
    <row r="1233">
      <c r="C1233" s="3" t="str">
        <f t="shared" si="35"/>
        <v>XXIII</v>
      </c>
      <c r="D1233" s="5" t="s">
        <v>1233</v>
      </c>
      <c r="E1233" s="3">
        <v>0.0</v>
      </c>
    </row>
    <row r="1234">
      <c r="C1234" s="3" t="str">
        <f t="shared" si="35"/>
        <v>XXIV</v>
      </c>
      <c r="D1234" s="5" t="s">
        <v>1234</v>
      </c>
      <c r="E1234" s="3">
        <v>1.0</v>
      </c>
    </row>
    <row r="1235">
      <c r="C1235" s="3" t="str">
        <f t="shared" si="35"/>
        <v>XXV</v>
      </c>
      <c r="D1235" s="5" t="s">
        <v>1235</v>
      </c>
      <c r="E1235" s="3">
        <v>1.0</v>
      </c>
    </row>
    <row r="1236">
      <c r="C1236" s="3" t="str">
        <f t="shared" si="35"/>
        <v>XXVI</v>
      </c>
      <c r="D1236" s="10" t="s">
        <v>1236</v>
      </c>
      <c r="E1236" s="3">
        <v>1.0</v>
      </c>
    </row>
    <row r="1237">
      <c r="C1237" s="3" t="str">
        <f t="shared" si="35"/>
        <v>XXVII</v>
      </c>
      <c r="D1237" s="5" t="s">
        <v>1237</v>
      </c>
      <c r="E1237" s="3">
        <v>1.0</v>
      </c>
    </row>
    <row r="1238">
      <c r="C1238" s="3" t="str">
        <f t="shared" si="35"/>
        <v>XXVIII</v>
      </c>
      <c r="D1238" s="5" t="s">
        <v>1238</v>
      </c>
      <c r="E1238" s="3">
        <v>1.0</v>
      </c>
    </row>
    <row r="1239">
      <c r="C1239" s="3" t="str">
        <f t="shared" si="35"/>
        <v>XXIX</v>
      </c>
      <c r="D1239" s="5" t="s">
        <v>1239</v>
      </c>
      <c r="E1239" s="3">
        <v>0.0</v>
      </c>
    </row>
    <row r="1240">
      <c r="C1240" s="3" t="str">
        <f t="shared" si="35"/>
        <v>XXX</v>
      </c>
      <c r="D1240" s="5" t="s">
        <v>1240</v>
      </c>
      <c r="E1240" s="3">
        <v>0.0</v>
      </c>
    </row>
    <row r="1241">
      <c r="C1241" s="3" t="str">
        <f t="shared" si="35"/>
        <v>XXXI</v>
      </c>
      <c r="D1241" s="5" t="s">
        <v>1241</v>
      </c>
      <c r="E1241" s="3">
        <v>1.0</v>
      </c>
    </row>
    <row r="1242">
      <c r="C1242" s="3" t="str">
        <f t="shared" si="35"/>
        <v>XXXII</v>
      </c>
      <c r="D1242" s="5" t="s">
        <v>1242</v>
      </c>
      <c r="E1242" s="3">
        <v>0.0</v>
      </c>
    </row>
    <row r="1243">
      <c r="C1243" s="3" t="str">
        <f t="shared" si="35"/>
        <v>XXXIII</v>
      </c>
      <c r="D1243" s="5" t="s">
        <v>1243</v>
      </c>
      <c r="E1243" s="3">
        <v>0.0</v>
      </c>
    </row>
    <row r="1244">
      <c r="C1244" s="3" t="str">
        <f t="shared" si="35"/>
        <v>XXXIV</v>
      </c>
      <c r="D1244" s="5" t="s">
        <v>1244</v>
      </c>
      <c r="E1244" s="3">
        <v>0.0</v>
      </c>
    </row>
    <row r="1245">
      <c r="C1245" s="3" t="str">
        <f t="shared" si="35"/>
        <v>XXXV</v>
      </c>
      <c r="D1245" s="5" t="s">
        <v>1245</v>
      </c>
      <c r="E1245" s="3">
        <v>0.0</v>
      </c>
    </row>
    <row r="1246">
      <c r="C1246" s="3" t="str">
        <f t="shared" si="35"/>
        <v>XXXVI</v>
      </c>
      <c r="D1246" s="5" t="s">
        <v>1246</v>
      </c>
      <c r="E1246" s="3">
        <v>0.0</v>
      </c>
    </row>
    <row r="1247">
      <c r="C1247" s="3" t="str">
        <f t="shared" si="35"/>
        <v>XXXVII</v>
      </c>
      <c r="D1247" s="5" t="s">
        <v>1247</v>
      </c>
      <c r="E1247" s="3">
        <v>0.0</v>
      </c>
    </row>
    <row r="1248">
      <c r="C1248" s="3" t="str">
        <f t="shared" si="35"/>
        <v>XXXVIII</v>
      </c>
      <c r="D1248" s="5" t="s">
        <v>1248</v>
      </c>
      <c r="E1248" s="3">
        <v>0.0</v>
      </c>
    </row>
    <row r="1249">
      <c r="C1249" s="3" t="str">
        <f t="shared" si="35"/>
        <v>XXXIX</v>
      </c>
      <c r="D1249" s="5" t="s">
        <v>1249</v>
      </c>
      <c r="E1249" s="3">
        <v>0.0</v>
      </c>
    </row>
    <row r="1250">
      <c r="C1250" s="3" t="str">
        <f t="shared" si="35"/>
        <v>XL</v>
      </c>
      <c r="D1250" s="5" t="s">
        <v>1250</v>
      </c>
      <c r="E1250" s="3">
        <v>0.0</v>
      </c>
    </row>
    <row r="1251">
      <c r="C1251" s="3" t="str">
        <f t="shared" si="35"/>
        <v>XLI</v>
      </c>
      <c r="D1251" s="5" t="s">
        <v>1251</v>
      </c>
      <c r="E1251" s="3">
        <v>1.0</v>
      </c>
    </row>
    <row r="1252">
      <c r="C1252" s="3" t="str">
        <f t="shared" si="35"/>
        <v>XLII</v>
      </c>
      <c r="D1252" s="5" t="s">
        <v>1252</v>
      </c>
      <c r="E1252" s="3">
        <v>0.0</v>
      </c>
    </row>
    <row r="1253">
      <c r="C1253" s="3" t="str">
        <f t="shared" si="35"/>
        <v>XLIII</v>
      </c>
      <c r="D1253" s="5" t="s">
        <v>1253</v>
      </c>
      <c r="E1253" s="3">
        <v>1.0</v>
      </c>
    </row>
    <row r="1254">
      <c r="C1254" s="3" t="str">
        <f t="shared" si="35"/>
        <v>XLIV</v>
      </c>
      <c r="D1254" s="5" t="s">
        <v>1254</v>
      </c>
      <c r="E1254" s="3">
        <v>1.0</v>
      </c>
    </row>
    <row r="1255">
      <c r="C1255" s="3" t="str">
        <f t="shared" si="35"/>
        <v>XLV</v>
      </c>
      <c r="D1255" s="5" t="s">
        <v>1255</v>
      </c>
      <c r="E1255" s="3">
        <v>0.0</v>
      </c>
    </row>
    <row r="1256">
      <c r="C1256" s="3" t="str">
        <f t="shared" si="35"/>
        <v>XLVI</v>
      </c>
      <c r="D1256" s="5" t="s">
        <v>1256</v>
      </c>
      <c r="E1256" s="3">
        <v>0.0</v>
      </c>
    </row>
    <row r="1257">
      <c r="C1257" s="3" t="str">
        <f t="shared" si="35"/>
        <v>XLVII</v>
      </c>
      <c r="D1257" s="5" t="s">
        <v>1257</v>
      </c>
      <c r="E1257" s="3">
        <v>0.0</v>
      </c>
    </row>
    <row r="1258">
      <c r="C1258" s="3" t="str">
        <f t="shared" si="35"/>
        <v>XLVIII</v>
      </c>
      <c r="D1258" s="5" t="s">
        <v>1258</v>
      </c>
      <c r="E1258" s="3">
        <v>1.0</v>
      </c>
    </row>
    <row r="1259">
      <c r="C1259" s="3" t="str">
        <f t="shared" si="35"/>
        <v>XLIX</v>
      </c>
      <c r="D1259" s="5" t="s">
        <v>1259</v>
      </c>
      <c r="E1259" s="3">
        <v>2.0</v>
      </c>
    </row>
    <row r="1260">
      <c r="C1260" s="3" t="str">
        <f t="shared" si="35"/>
        <v>L</v>
      </c>
      <c r="D1260" s="5" t="s">
        <v>1260</v>
      </c>
      <c r="E1260" s="3">
        <v>1.0</v>
      </c>
    </row>
    <row r="1261">
      <c r="C1261" s="3" t="str">
        <f t="shared" si="35"/>
        <v>LI</v>
      </c>
      <c r="D1261" s="5" t="s">
        <v>1261</v>
      </c>
      <c r="E1261" s="3">
        <v>1.0</v>
      </c>
    </row>
    <row r="1262">
      <c r="C1262" s="3" t="str">
        <f t="shared" si="35"/>
        <v>LII</v>
      </c>
      <c r="D1262" s="5" t="s">
        <v>1262</v>
      </c>
      <c r="E1262" s="3">
        <v>0.0</v>
      </c>
    </row>
    <row r="1263">
      <c r="C1263" s="3" t="str">
        <f t="shared" si="35"/>
        <v>LIII</v>
      </c>
      <c r="D1263" s="5" t="s">
        <v>1263</v>
      </c>
      <c r="E1263" s="3">
        <v>0.0</v>
      </c>
    </row>
    <row r="1264">
      <c r="C1264" s="3" t="str">
        <f t="shared" si="35"/>
        <v>LIV</v>
      </c>
      <c r="D1264" s="5" t="s">
        <v>1264</v>
      </c>
      <c r="E1264" s="3">
        <v>1.0</v>
      </c>
    </row>
    <row r="1265">
      <c r="C1265" s="3" t="str">
        <f t="shared" si="35"/>
        <v>LV</v>
      </c>
      <c r="D1265" s="5" t="s">
        <v>1265</v>
      </c>
      <c r="E1265" s="3">
        <v>1.0</v>
      </c>
    </row>
    <row r="1266">
      <c r="A1266" s="3"/>
      <c r="B1266" s="3" t="s">
        <v>77</v>
      </c>
      <c r="C1266" s="3" t="str">
        <f t="shared" ref="C1266:C1302" si="36">ROMAN(ROW()-1265)
</f>
        <v>I</v>
      </c>
      <c r="D1266" s="5" t="s">
        <v>1266</v>
      </c>
      <c r="E1266" s="3">
        <v>0.0</v>
      </c>
    </row>
    <row r="1267">
      <c r="C1267" s="3" t="str">
        <f t="shared" si="36"/>
        <v>II</v>
      </c>
      <c r="D1267" s="5" t="s">
        <v>1267</v>
      </c>
      <c r="E1267" s="3">
        <v>1.0</v>
      </c>
    </row>
    <row r="1268">
      <c r="C1268" s="3" t="str">
        <f t="shared" si="36"/>
        <v>III</v>
      </c>
      <c r="D1268" s="5" t="s">
        <v>1268</v>
      </c>
      <c r="E1268" s="3">
        <v>1.0</v>
      </c>
    </row>
    <row r="1269">
      <c r="C1269" s="3" t="str">
        <f t="shared" si="36"/>
        <v>IV</v>
      </c>
      <c r="D1269" s="5" t="s">
        <v>1269</v>
      </c>
      <c r="E1269" s="3">
        <v>1.0</v>
      </c>
    </row>
    <row r="1270">
      <c r="C1270" s="3" t="str">
        <f t="shared" si="36"/>
        <v>V</v>
      </c>
      <c r="D1270" s="5" t="s">
        <v>1270</v>
      </c>
      <c r="E1270" s="3">
        <v>1.0</v>
      </c>
    </row>
    <row r="1271">
      <c r="C1271" s="3" t="str">
        <f t="shared" si="36"/>
        <v>VI</v>
      </c>
      <c r="D1271" s="5" t="s">
        <v>1271</v>
      </c>
      <c r="E1271" s="3">
        <v>1.0</v>
      </c>
    </row>
    <row r="1272">
      <c r="C1272" s="3" t="str">
        <f t="shared" si="36"/>
        <v>VII</v>
      </c>
      <c r="D1272" s="5" t="s">
        <v>1272</v>
      </c>
      <c r="E1272" s="3">
        <v>1.0</v>
      </c>
    </row>
    <row r="1273">
      <c r="C1273" s="3" t="str">
        <f t="shared" si="36"/>
        <v>VIII</v>
      </c>
      <c r="D1273" s="5" t="s">
        <v>1273</v>
      </c>
      <c r="E1273" s="3">
        <v>1.0</v>
      </c>
    </row>
    <row r="1274">
      <c r="C1274" s="3" t="str">
        <f t="shared" si="36"/>
        <v>IX</v>
      </c>
      <c r="D1274" s="5" t="s">
        <v>1274</v>
      </c>
      <c r="E1274" s="3">
        <v>1.0</v>
      </c>
    </row>
    <row r="1275">
      <c r="C1275" s="3" t="str">
        <f t="shared" si="36"/>
        <v>X</v>
      </c>
      <c r="D1275" s="5" t="s">
        <v>1275</v>
      </c>
      <c r="E1275" s="3">
        <v>1.0</v>
      </c>
    </row>
    <row r="1276">
      <c r="C1276" s="3" t="str">
        <f t="shared" si="36"/>
        <v>XI</v>
      </c>
      <c r="D1276" s="5" t="s">
        <v>1276</v>
      </c>
      <c r="E1276" s="3">
        <v>1.0</v>
      </c>
    </row>
    <row r="1277">
      <c r="C1277" s="3" t="str">
        <f t="shared" si="36"/>
        <v>XII</v>
      </c>
      <c r="D1277" s="5" t="s">
        <v>1277</v>
      </c>
      <c r="E1277" s="3">
        <v>1.0</v>
      </c>
    </row>
    <row r="1278">
      <c r="C1278" s="3" t="str">
        <f t="shared" si="36"/>
        <v>XIII</v>
      </c>
      <c r="D1278" s="5" t="s">
        <v>1278</v>
      </c>
      <c r="E1278" s="3">
        <v>1.0</v>
      </c>
    </row>
    <row r="1279">
      <c r="C1279" s="3" t="str">
        <f t="shared" si="36"/>
        <v>XIV</v>
      </c>
      <c r="D1279" s="5" t="s">
        <v>1279</v>
      </c>
      <c r="E1279" s="3">
        <v>1.0</v>
      </c>
    </row>
    <row r="1280">
      <c r="C1280" s="3" t="str">
        <f t="shared" si="36"/>
        <v>XV</v>
      </c>
      <c r="D1280" s="5" t="s">
        <v>1280</v>
      </c>
      <c r="E1280" s="3">
        <v>1.0</v>
      </c>
    </row>
    <row r="1281">
      <c r="C1281" s="3" t="str">
        <f t="shared" si="36"/>
        <v>XVI</v>
      </c>
      <c r="D1281" s="5" t="s">
        <v>1281</v>
      </c>
      <c r="E1281" s="3">
        <v>1.0</v>
      </c>
    </row>
    <row r="1282">
      <c r="C1282" s="3" t="str">
        <f t="shared" si="36"/>
        <v>XVII</v>
      </c>
      <c r="D1282" s="5" t="s">
        <v>1282</v>
      </c>
      <c r="E1282" s="3">
        <v>1.0</v>
      </c>
    </row>
    <row r="1283">
      <c r="C1283" s="3" t="str">
        <f t="shared" si="36"/>
        <v>XVIII</v>
      </c>
      <c r="D1283" s="10" t="s">
        <v>1283</v>
      </c>
      <c r="E1283" s="3">
        <v>1.0</v>
      </c>
    </row>
    <row r="1284">
      <c r="C1284" s="3" t="str">
        <f t="shared" si="36"/>
        <v>XIX</v>
      </c>
      <c r="D1284" s="10" t="s">
        <v>1284</v>
      </c>
      <c r="E1284" s="3">
        <v>0.0</v>
      </c>
    </row>
    <row r="1285">
      <c r="C1285" s="3" t="str">
        <f t="shared" si="36"/>
        <v>XX</v>
      </c>
      <c r="D1285" s="5" t="s">
        <v>1285</v>
      </c>
      <c r="E1285" s="3">
        <v>1.0</v>
      </c>
    </row>
    <row r="1286">
      <c r="C1286" s="3" t="str">
        <f t="shared" si="36"/>
        <v>XXI</v>
      </c>
      <c r="D1286" s="5" t="s">
        <v>1286</v>
      </c>
      <c r="E1286" s="3">
        <v>1.0</v>
      </c>
    </row>
    <row r="1287">
      <c r="C1287" s="3" t="str">
        <f t="shared" si="36"/>
        <v>XXII</v>
      </c>
      <c r="D1287" s="5" t="s">
        <v>1287</v>
      </c>
      <c r="E1287" s="3">
        <v>0.0</v>
      </c>
    </row>
    <row r="1288">
      <c r="C1288" s="3" t="str">
        <f t="shared" si="36"/>
        <v>XXIII</v>
      </c>
      <c r="D1288" s="5" t="s">
        <v>1288</v>
      </c>
      <c r="E1288" s="3">
        <v>1.0</v>
      </c>
    </row>
    <row r="1289">
      <c r="C1289" s="3" t="str">
        <f t="shared" si="36"/>
        <v>XXIV</v>
      </c>
      <c r="D1289" s="5" t="s">
        <v>1289</v>
      </c>
      <c r="E1289" s="3">
        <v>0.0</v>
      </c>
    </row>
    <row r="1290">
      <c r="C1290" s="3" t="str">
        <f t="shared" si="36"/>
        <v>XXV</v>
      </c>
      <c r="D1290" s="5" t="s">
        <v>1290</v>
      </c>
      <c r="E1290" s="3">
        <v>0.0</v>
      </c>
    </row>
    <row r="1291">
      <c r="C1291" s="3" t="str">
        <f t="shared" si="36"/>
        <v>XXVI</v>
      </c>
      <c r="D1291" s="5" t="s">
        <v>1291</v>
      </c>
      <c r="E1291" s="3">
        <v>0.0</v>
      </c>
    </row>
    <row r="1292">
      <c r="C1292" s="3" t="str">
        <f t="shared" si="36"/>
        <v>XXVII</v>
      </c>
      <c r="D1292" s="5" t="s">
        <v>1292</v>
      </c>
      <c r="E1292" s="3">
        <v>1.0</v>
      </c>
    </row>
    <row r="1293">
      <c r="C1293" s="3" t="str">
        <f t="shared" si="36"/>
        <v>XXVIII</v>
      </c>
      <c r="D1293" s="5" t="s">
        <v>1293</v>
      </c>
      <c r="E1293" s="3">
        <v>0.0</v>
      </c>
    </row>
    <row r="1294">
      <c r="C1294" s="3" t="str">
        <f t="shared" si="36"/>
        <v>XXIX</v>
      </c>
      <c r="D1294" s="5" t="s">
        <v>1294</v>
      </c>
      <c r="E1294" s="3">
        <v>1.0</v>
      </c>
    </row>
    <row r="1295">
      <c r="C1295" s="3" t="str">
        <f t="shared" si="36"/>
        <v>XXX</v>
      </c>
      <c r="D1295" s="5" t="s">
        <v>1295</v>
      </c>
      <c r="E1295" s="3">
        <v>0.0</v>
      </c>
    </row>
    <row r="1296">
      <c r="C1296" s="3" t="str">
        <f t="shared" si="36"/>
        <v>XXXI</v>
      </c>
      <c r="D1296" s="5" t="s">
        <v>1296</v>
      </c>
      <c r="E1296" s="3">
        <v>0.0</v>
      </c>
    </row>
    <row r="1297">
      <c r="C1297" s="3" t="str">
        <f t="shared" si="36"/>
        <v>XXXII</v>
      </c>
      <c r="D1297" s="5" t="s">
        <v>1297</v>
      </c>
      <c r="E1297" s="3">
        <v>2.0</v>
      </c>
    </row>
    <row r="1298">
      <c r="C1298" s="3" t="str">
        <f t="shared" si="36"/>
        <v>XXXIII</v>
      </c>
      <c r="D1298" s="5" t="s">
        <v>1298</v>
      </c>
      <c r="E1298" s="3">
        <v>0.0</v>
      </c>
    </row>
    <row r="1299">
      <c r="C1299" s="3" t="str">
        <f t="shared" si="36"/>
        <v>XXXIV</v>
      </c>
      <c r="D1299" s="5" t="s">
        <v>1299</v>
      </c>
      <c r="E1299" s="3">
        <v>0.0</v>
      </c>
    </row>
    <row r="1300">
      <c r="C1300" s="3" t="str">
        <f t="shared" si="36"/>
        <v>XXXV</v>
      </c>
      <c r="D1300" s="5" t="s">
        <v>1300</v>
      </c>
      <c r="E1300" s="3">
        <v>1.0</v>
      </c>
    </row>
    <row r="1301">
      <c r="C1301" s="3" t="str">
        <f t="shared" si="36"/>
        <v>XXXVI</v>
      </c>
      <c r="D1301" s="5" t="s">
        <v>1301</v>
      </c>
      <c r="E1301" s="3">
        <v>1.0</v>
      </c>
    </row>
    <row r="1302">
      <c r="C1302" s="3" t="str">
        <f t="shared" si="36"/>
        <v>XXXVII</v>
      </c>
      <c r="D1302" s="5" t="s">
        <v>1302</v>
      </c>
      <c r="E1302" s="3">
        <v>2.0</v>
      </c>
    </row>
    <row r="1303">
      <c r="A1303" s="3"/>
      <c r="B1303" s="3" t="s">
        <v>106</v>
      </c>
      <c r="C1303" s="3" t="str">
        <f t="shared" ref="C1303:C1331" si="37">ROMAN(ROW()-1302)
</f>
        <v>I</v>
      </c>
      <c r="D1303" s="5" t="s">
        <v>1303</v>
      </c>
      <c r="E1303" s="3">
        <v>1.0</v>
      </c>
    </row>
    <row r="1304">
      <c r="C1304" s="3" t="str">
        <f t="shared" si="37"/>
        <v>II</v>
      </c>
      <c r="D1304" s="5" t="s">
        <v>1304</v>
      </c>
      <c r="E1304" s="3">
        <v>1.0</v>
      </c>
    </row>
    <row r="1305">
      <c r="C1305" s="3" t="str">
        <f t="shared" si="37"/>
        <v>III</v>
      </c>
      <c r="D1305" s="5" t="s">
        <v>1305</v>
      </c>
      <c r="E1305" s="3">
        <v>1.0</v>
      </c>
    </row>
    <row r="1306">
      <c r="C1306" s="3" t="str">
        <f t="shared" si="37"/>
        <v>IV</v>
      </c>
      <c r="D1306" s="5" t="s">
        <v>1306</v>
      </c>
      <c r="E1306" s="3">
        <v>2.0</v>
      </c>
    </row>
    <row r="1307">
      <c r="C1307" s="3" t="str">
        <f t="shared" si="37"/>
        <v>V</v>
      </c>
      <c r="D1307" s="5" t="s">
        <v>1307</v>
      </c>
      <c r="E1307" s="3">
        <v>1.0</v>
      </c>
    </row>
    <row r="1308">
      <c r="C1308" s="3" t="str">
        <f t="shared" si="37"/>
        <v>VI</v>
      </c>
      <c r="D1308" s="5" t="s">
        <v>1308</v>
      </c>
      <c r="E1308" s="3">
        <v>2.0</v>
      </c>
    </row>
    <row r="1309">
      <c r="C1309" s="3" t="str">
        <f t="shared" si="37"/>
        <v>VII</v>
      </c>
      <c r="D1309" s="5" t="s">
        <v>1309</v>
      </c>
      <c r="E1309" s="3">
        <v>1.0</v>
      </c>
    </row>
    <row r="1310">
      <c r="C1310" s="3" t="str">
        <f t="shared" si="37"/>
        <v>VIII</v>
      </c>
      <c r="D1310" s="5" t="s">
        <v>1310</v>
      </c>
      <c r="E1310" s="3">
        <v>2.0</v>
      </c>
    </row>
    <row r="1311">
      <c r="C1311" s="3" t="str">
        <f t="shared" si="37"/>
        <v>IX</v>
      </c>
      <c r="D1311" s="5" t="s">
        <v>1311</v>
      </c>
      <c r="E1311" s="3">
        <v>2.0</v>
      </c>
    </row>
    <row r="1312">
      <c r="C1312" s="3" t="str">
        <f t="shared" si="37"/>
        <v>X</v>
      </c>
      <c r="D1312" s="5" t="s">
        <v>1312</v>
      </c>
      <c r="E1312" s="3">
        <v>2.0</v>
      </c>
    </row>
    <row r="1313">
      <c r="C1313" s="3" t="str">
        <f t="shared" si="37"/>
        <v>XI</v>
      </c>
      <c r="D1313" s="5" t="s">
        <v>1313</v>
      </c>
      <c r="E1313" s="3">
        <v>2.0</v>
      </c>
    </row>
    <row r="1314">
      <c r="C1314" s="3" t="str">
        <f t="shared" si="37"/>
        <v>XII</v>
      </c>
      <c r="D1314" s="5" t="s">
        <v>1314</v>
      </c>
      <c r="E1314" s="3">
        <v>2.0</v>
      </c>
    </row>
    <row r="1315">
      <c r="C1315" s="3" t="str">
        <f t="shared" si="37"/>
        <v>XIII</v>
      </c>
      <c r="D1315" s="5" t="s">
        <v>1315</v>
      </c>
      <c r="E1315" s="3">
        <v>2.0</v>
      </c>
    </row>
    <row r="1316">
      <c r="C1316" s="3" t="str">
        <f t="shared" si="37"/>
        <v>XIV</v>
      </c>
      <c r="D1316" s="5" t="s">
        <v>1316</v>
      </c>
      <c r="E1316" s="3">
        <v>2.0</v>
      </c>
    </row>
    <row r="1317">
      <c r="C1317" s="3" t="str">
        <f t="shared" si="37"/>
        <v>XV</v>
      </c>
      <c r="D1317" s="5" t="s">
        <v>1317</v>
      </c>
      <c r="E1317" s="3">
        <v>2.0</v>
      </c>
    </row>
    <row r="1318">
      <c r="C1318" s="3" t="str">
        <f t="shared" si="37"/>
        <v>XVI</v>
      </c>
      <c r="D1318" s="5" t="s">
        <v>1318</v>
      </c>
      <c r="E1318" s="3">
        <v>2.0</v>
      </c>
    </row>
    <row r="1319">
      <c r="C1319" s="3" t="str">
        <f t="shared" si="37"/>
        <v>XVII</v>
      </c>
      <c r="D1319" s="5" t="s">
        <v>1319</v>
      </c>
      <c r="E1319" s="3">
        <v>2.0</v>
      </c>
    </row>
    <row r="1320">
      <c r="C1320" s="3" t="str">
        <f t="shared" si="37"/>
        <v>XVIII</v>
      </c>
      <c r="D1320" s="5" t="s">
        <v>1320</v>
      </c>
      <c r="E1320" s="3">
        <v>2.0</v>
      </c>
    </row>
    <row r="1321">
      <c r="C1321" s="3" t="str">
        <f t="shared" si="37"/>
        <v>XIX</v>
      </c>
      <c r="D1321" s="5" t="s">
        <v>1321</v>
      </c>
      <c r="E1321" s="3">
        <v>2.0</v>
      </c>
    </row>
    <row r="1322">
      <c r="C1322" s="3" t="str">
        <f t="shared" si="37"/>
        <v>XX</v>
      </c>
      <c r="D1322" s="5" t="s">
        <v>1322</v>
      </c>
      <c r="E1322" s="3">
        <v>2.0</v>
      </c>
    </row>
    <row r="1323">
      <c r="C1323" s="3" t="str">
        <f t="shared" si="37"/>
        <v>XXI</v>
      </c>
      <c r="D1323" s="5" t="s">
        <v>1323</v>
      </c>
      <c r="E1323" s="3">
        <v>2.0</v>
      </c>
    </row>
    <row r="1324">
      <c r="C1324" s="3" t="str">
        <f t="shared" si="37"/>
        <v>XXII</v>
      </c>
      <c r="D1324" s="5" t="s">
        <v>1324</v>
      </c>
      <c r="E1324" s="3">
        <v>2.0</v>
      </c>
    </row>
    <row r="1325">
      <c r="C1325" s="3" t="str">
        <f t="shared" si="37"/>
        <v>XXIII</v>
      </c>
      <c r="D1325" s="5" t="s">
        <v>1325</v>
      </c>
      <c r="E1325" s="3">
        <v>2.0</v>
      </c>
    </row>
    <row r="1326">
      <c r="C1326" s="3" t="str">
        <f t="shared" si="37"/>
        <v>XXIV</v>
      </c>
      <c r="D1326" s="5" t="s">
        <v>1326</v>
      </c>
      <c r="E1326" s="3">
        <v>0.0</v>
      </c>
    </row>
    <row r="1327">
      <c r="C1327" s="3" t="str">
        <f t="shared" si="37"/>
        <v>XXV</v>
      </c>
      <c r="D1327" s="5" t="s">
        <v>1327</v>
      </c>
      <c r="E1327" s="3">
        <v>2.0</v>
      </c>
    </row>
    <row r="1328">
      <c r="C1328" s="3" t="str">
        <f t="shared" si="37"/>
        <v>XXVI</v>
      </c>
      <c r="D1328" s="5" t="s">
        <v>1328</v>
      </c>
      <c r="E1328" s="3">
        <v>0.0</v>
      </c>
    </row>
    <row r="1329">
      <c r="C1329" s="3" t="str">
        <f t="shared" si="37"/>
        <v>XXVII</v>
      </c>
      <c r="D1329" s="5" t="s">
        <v>1329</v>
      </c>
      <c r="E1329" s="3">
        <v>1.0</v>
      </c>
    </row>
    <row r="1330">
      <c r="C1330" s="3" t="str">
        <f t="shared" si="37"/>
        <v>XXVIII</v>
      </c>
      <c r="D1330" s="5" t="s">
        <v>1330</v>
      </c>
      <c r="E1330" s="3">
        <v>1.0</v>
      </c>
    </row>
    <row r="1331">
      <c r="C1331" s="3" t="str">
        <f t="shared" si="37"/>
        <v>XXIX</v>
      </c>
      <c r="D1331" s="5" t="s">
        <v>1331</v>
      </c>
      <c r="E1331" s="3">
        <v>0.0</v>
      </c>
    </row>
    <row r="1332">
      <c r="A1332" s="3">
        <v>9.0</v>
      </c>
      <c r="B1332" s="3" t="s">
        <v>8</v>
      </c>
      <c r="C1332" s="3" t="str">
        <f t="shared" ref="C1332:C1342" si="38">ROMAN(ROW()-1331)
</f>
        <v>I</v>
      </c>
      <c r="D1332" s="10" t="s">
        <v>1332</v>
      </c>
      <c r="E1332" s="3">
        <v>1.0</v>
      </c>
    </row>
    <row r="1333">
      <c r="C1333" s="3" t="str">
        <f t="shared" si="38"/>
        <v>II</v>
      </c>
      <c r="D1333" s="10" t="s">
        <v>1333</v>
      </c>
      <c r="E1333" s="3">
        <v>2.0</v>
      </c>
    </row>
    <row r="1334">
      <c r="C1334" s="3" t="str">
        <f t="shared" si="38"/>
        <v>III</v>
      </c>
      <c r="D1334" s="5" t="s">
        <v>1334</v>
      </c>
      <c r="E1334" s="3">
        <v>1.0</v>
      </c>
    </row>
    <row r="1335">
      <c r="C1335" s="3" t="str">
        <f t="shared" si="38"/>
        <v>IV</v>
      </c>
      <c r="D1335" s="5" t="s">
        <v>1335</v>
      </c>
      <c r="E1335" s="3">
        <v>2.0</v>
      </c>
    </row>
    <row r="1336">
      <c r="C1336" s="3" t="str">
        <f t="shared" si="38"/>
        <v>V</v>
      </c>
      <c r="D1336" s="5" t="s">
        <v>1336</v>
      </c>
      <c r="E1336" s="3">
        <v>2.0</v>
      </c>
    </row>
    <row r="1337">
      <c r="C1337" s="3" t="str">
        <f t="shared" si="38"/>
        <v>VI</v>
      </c>
      <c r="D1337" s="5" t="s">
        <v>1337</v>
      </c>
      <c r="E1337" s="3">
        <v>0.0</v>
      </c>
    </row>
    <row r="1338">
      <c r="C1338" s="3" t="str">
        <f t="shared" si="38"/>
        <v>VII</v>
      </c>
      <c r="D1338" s="5" t="s">
        <v>1338</v>
      </c>
      <c r="E1338" s="3">
        <v>0.0</v>
      </c>
    </row>
    <row r="1339">
      <c r="C1339" s="3" t="str">
        <f t="shared" si="38"/>
        <v>VIII</v>
      </c>
      <c r="D1339" s="5" t="s">
        <v>1339</v>
      </c>
      <c r="E1339" s="3">
        <v>1.0</v>
      </c>
    </row>
    <row r="1340">
      <c r="C1340" s="3" t="str">
        <f t="shared" si="38"/>
        <v>IX</v>
      </c>
      <c r="D1340" s="5" t="s">
        <v>1340</v>
      </c>
      <c r="E1340" s="3">
        <v>1.0</v>
      </c>
    </row>
    <row r="1341">
      <c r="C1341" s="3" t="str">
        <f t="shared" si="38"/>
        <v>X</v>
      </c>
      <c r="D1341" s="10" t="s">
        <v>1341</v>
      </c>
      <c r="E1341" s="3">
        <v>1.0</v>
      </c>
    </row>
    <row r="1342">
      <c r="C1342" s="3" t="str">
        <f t="shared" si="38"/>
        <v>XI</v>
      </c>
      <c r="D1342" s="10" t="s">
        <v>1342</v>
      </c>
      <c r="E1342" s="3">
        <v>0.0</v>
      </c>
    </row>
    <row r="1343">
      <c r="A1343" s="3"/>
      <c r="B1343" s="3" t="s">
        <v>30</v>
      </c>
      <c r="C1343" s="3" t="str">
        <f t="shared" ref="C1343:C1356" si="39">ROMAN(ROW()-1342)
</f>
        <v>I</v>
      </c>
      <c r="D1343" s="5" t="s">
        <v>1343</v>
      </c>
      <c r="E1343" s="3">
        <v>1.0</v>
      </c>
    </row>
    <row r="1344">
      <c r="C1344" s="3" t="str">
        <f t="shared" si="39"/>
        <v>II</v>
      </c>
      <c r="D1344" s="5" t="s">
        <v>1344</v>
      </c>
      <c r="E1344" s="3">
        <v>2.0</v>
      </c>
    </row>
    <row r="1345">
      <c r="C1345" s="3" t="str">
        <f t="shared" si="39"/>
        <v>III</v>
      </c>
      <c r="D1345" s="5" t="s">
        <v>1345</v>
      </c>
      <c r="E1345" s="3">
        <v>1.0</v>
      </c>
    </row>
    <row r="1346">
      <c r="C1346" s="3" t="str">
        <f t="shared" si="39"/>
        <v>IV</v>
      </c>
      <c r="D1346" s="5" t="s">
        <v>1346</v>
      </c>
      <c r="E1346" s="3">
        <v>1.0</v>
      </c>
    </row>
    <row r="1347">
      <c r="C1347" s="3" t="str">
        <f t="shared" si="39"/>
        <v>V</v>
      </c>
      <c r="D1347" s="5" t="s">
        <v>1347</v>
      </c>
      <c r="E1347" s="3">
        <v>1.0</v>
      </c>
    </row>
    <row r="1348">
      <c r="C1348" s="3" t="str">
        <f t="shared" si="39"/>
        <v>VI</v>
      </c>
      <c r="D1348" s="5" t="s">
        <v>1348</v>
      </c>
      <c r="E1348" s="3">
        <v>1.0</v>
      </c>
    </row>
    <row r="1349">
      <c r="C1349" s="3" t="str">
        <f t="shared" si="39"/>
        <v>VII</v>
      </c>
      <c r="D1349" s="5" t="s">
        <v>1349</v>
      </c>
      <c r="E1349" s="3">
        <v>1.0</v>
      </c>
    </row>
    <row r="1350">
      <c r="C1350" s="3" t="str">
        <f t="shared" si="39"/>
        <v>VIII</v>
      </c>
      <c r="D1350" s="5" t="s">
        <v>1350</v>
      </c>
      <c r="E1350" s="3">
        <v>1.0</v>
      </c>
    </row>
    <row r="1351">
      <c r="C1351" s="3" t="str">
        <f t="shared" si="39"/>
        <v>IX</v>
      </c>
      <c r="D1351" s="5" t="s">
        <v>1351</v>
      </c>
      <c r="E1351" s="3">
        <v>2.0</v>
      </c>
    </row>
    <row r="1352">
      <c r="C1352" s="3" t="str">
        <f t="shared" si="39"/>
        <v>X</v>
      </c>
      <c r="D1352" s="5" t="s">
        <v>1352</v>
      </c>
      <c r="E1352" s="3">
        <v>1.0</v>
      </c>
    </row>
    <row r="1353">
      <c r="C1353" s="3" t="str">
        <f t="shared" si="39"/>
        <v>XI</v>
      </c>
      <c r="D1353" s="5" t="s">
        <v>1353</v>
      </c>
      <c r="E1353" s="3">
        <v>1.0</v>
      </c>
    </row>
    <row r="1354">
      <c r="C1354" s="3" t="str">
        <f t="shared" si="39"/>
        <v>XII</v>
      </c>
      <c r="D1354" s="5" t="s">
        <v>1354</v>
      </c>
      <c r="E1354" s="3">
        <v>1.0</v>
      </c>
    </row>
    <row r="1355">
      <c r="C1355" s="3" t="str">
        <f t="shared" si="39"/>
        <v>XIII</v>
      </c>
      <c r="D1355" s="5" t="s">
        <v>1355</v>
      </c>
      <c r="E1355" s="3">
        <v>0.0</v>
      </c>
    </row>
    <row r="1356">
      <c r="C1356" s="3" t="str">
        <f t="shared" si="39"/>
        <v>XIV</v>
      </c>
      <c r="D1356" s="5" t="s">
        <v>1356</v>
      </c>
      <c r="E1356" s="3">
        <v>1.0</v>
      </c>
    </row>
    <row r="1357">
      <c r="A1357" s="3">
        <v>10.0</v>
      </c>
      <c r="B1357" s="3" t="s">
        <v>8</v>
      </c>
      <c r="C1357" s="3" t="str">
        <f t="shared" ref="C1357:C1477" si="40">ROMAN(ROW()-1356)
</f>
        <v>I</v>
      </c>
      <c r="D1357" s="5" t="s">
        <v>1357</v>
      </c>
      <c r="E1357" s="3">
        <v>2.0</v>
      </c>
    </row>
    <row r="1358">
      <c r="C1358" s="3" t="str">
        <f t="shared" si="40"/>
        <v>II</v>
      </c>
      <c r="D1358" s="5" t="s">
        <v>1358</v>
      </c>
      <c r="E1358" s="3">
        <v>1.0</v>
      </c>
    </row>
    <row r="1359">
      <c r="C1359" s="3" t="str">
        <f t="shared" si="40"/>
        <v>III</v>
      </c>
      <c r="D1359" s="5" t="s">
        <v>1359</v>
      </c>
      <c r="E1359" s="3">
        <v>0.0</v>
      </c>
    </row>
    <row r="1360">
      <c r="C1360" s="3" t="str">
        <f t="shared" si="40"/>
        <v>IV</v>
      </c>
      <c r="D1360" s="5" t="s">
        <v>1360</v>
      </c>
      <c r="E1360" s="3">
        <v>1.0</v>
      </c>
    </row>
    <row r="1361">
      <c r="C1361" s="3" t="str">
        <f t="shared" si="40"/>
        <v>V</v>
      </c>
      <c r="D1361" s="5" t="s">
        <v>1361</v>
      </c>
      <c r="E1361" s="3">
        <v>1.0</v>
      </c>
    </row>
    <row r="1362">
      <c r="C1362" s="3" t="str">
        <f t="shared" si="40"/>
        <v>VI</v>
      </c>
      <c r="D1362" s="5" t="s">
        <v>1362</v>
      </c>
      <c r="E1362" s="3">
        <v>1.0</v>
      </c>
    </row>
    <row r="1363">
      <c r="C1363" s="3" t="str">
        <f t="shared" si="40"/>
        <v>VII</v>
      </c>
      <c r="D1363" s="10" t="s">
        <v>1363</v>
      </c>
      <c r="E1363" s="3">
        <v>1.0</v>
      </c>
    </row>
    <row r="1364">
      <c r="C1364" s="3" t="str">
        <f t="shared" si="40"/>
        <v>VIII</v>
      </c>
      <c r="D1364" s="10" t="s">
        <v>1364</v>
      </c>
      <c r="E1364" s="3">
        <v>1.0</v>
      </c>
    </row>
    <row r="1365">
      <c r="C1365" s="3" t="str">
        <f t="shared" si="40"/>
        <v>IX</v>
      </c>
      <c r="D1365" s="5" t="s">
        <v>1365</v>
      </c>
      <c r="E1365" s="3">
        <v>0.0</v>
      </c>
    </row>
    <row r="1366">
      <c r="C1366" s="3" t="str">
        <f t="shared" si="40"/>
        <v>X</v>
      </c>
      <c r="D1366" s="5" t="s">
        <v>1366</v>
      </c>
      <c r="E1366" s="3">
        <v>1.0</v>
      </c>
    </row>
    <row r="1367">
      <c r="C1367" s="3" t="str">
        <f t="shared" si="40"/>
        <v>XI</v>
      </c>
      <c r="D1367" s="5" t="s">
        <v>1367</v>
      </c>
      <c r="E1367" s="3">
        <v>0.0</v>
      </c>
    </row>
    <row r="1368">
      <c r="C1368" s="3" t="str">
        <f t="shared" si="40"/>
        <v>XII</v>
      </c>
      <c r="D1368" s="5" t="s">
        <v>1368</v>
      </c>
      <c r="E1368" s="3">
        <v>0.0</v>
      </c>
    </row>
    <row r="1369">
      <c r="C1369" s="3" t="str">
        <f t="shared" si="40"/>
        <v>XIII</v>
      </c>
      <c r="D1369" s="5" t="s">
        <v>1369</v>
      </c>
      <c r="E1369" s="3">
        <v>1.0</v>
      </c>
    </row>
    <row r="1370">
      <c r="C1370" s="3" t="str">
        <f t="shared" si="40"/>
        <v>XIV</v>
      </c>
      <c r="D1370" s="5" t="s">
        <v>1370</v>
      </c>
      <c r="E1370" s="3">
        <v>0.0</v>
      </c>
    </row>
    <row r="1371">
      <c r="C1371" s="3" t="str">
        <f t="shared" si="40"/>
        <v>XV</v>
      </c>
      <c r="D1371" s="5" t="s">
        <v>1371</v>
      </c>
      <c r="E1371" s="3">
        <v>2.0</v>
      </c>
    </row>
    <row r="1372">
      <c r="C1372" s="3" t="str">
        <f t="shared" si="40"/>
        <v>XVI</v>
      </c>
      <c r="D1372" s="5" t="s">
        <v>1372</v>
      </c>
      <c r="E1372" s="3">
        <v>2.0</v>
      </c>
    </row>
    <row r="1373">
      <c r="C1373" s="3" t="str">
        <f t="shared" si="40"/>
        <v>XVII</v>
      </c>
      <c r="D1373" s="5" t="s">
        <v>1373</v>
      </c>
      <c r="E1373" s="3">
        <v>0.0</v>
      </c>
    </row>
    <row r="1374">
      <c r="C1374" s="3" t="str">
        <f t="shared" si="40"/>
        <v>XVIII</v>
      </c>
      <c r="D1374" s="10" t="s">
        <v>1374</v>
      </c>
      <c r="E1374" s="3">
        <v>0.0</v>
      </c>
    </row>
    <row r="1375">
      <c r="C1375" s="3" t="str">
        <f t="shared" si="40"/>
        <v>XIX</v>
      </c>
      <c r="D1375" s="10" t="s">
        <v>1375</v>
      </c>
      <c r="E1375" s="3">
        <v>0.0</v>
      </c>
    </row>
    <row r="1376">
      <c r="C1376" s="3" t="str">
        <f t="shared" si="40"/>
        <v>XX</v>
      </c>
      <c r="D1376" s="5" t="s">
        <v>1376</v>
      </c>
      <c r="E1376" s="3">
        <v>1.0</v>
      </c>
    </row>
    <row r="1377">
      <c r="C1377" s="3" t="str">
        <f t="shared" si="40"/>
        <v>XXI</v>
      </c>
      <c r="D1377" s="5" t="s">
        <v>1377</v>
      </c>
      <c r="E1377" s="3">
        <v>1.0</v>
      </c>
    </row>
    <row r="1378">
      <c r="C1378" s="3" t="str">
        <f t="shared" si="40"/>
        <v>XXII</v>
      </c>
      <c r="D1378" s="5" t="s">
        <v>1378</v>
      </c>
      <c r="E1378" s="3">
        <v>0.0</v>
      </c>
    </row>
    <row r="1379">
      <c r="C1379" s="3" t="str">
        <f t="shared" si="40"/>
        <v>XXIII</v>
      </c>
      <c r="D1379" s="5" t="s">
        <v>1379</v>
      </c>
      <c r="E1379" s="3">
        <v>1.0</v>
      </c>
    </row>
    <row r="1380">
      <c r="C1380" s="3" t="str">
        <f t="shared" si="40"/>
        <v>XXIV</v>
      </c>
      <c r="D1380" s="5" t="s">
        <v>1380</v>
      </c>
      <c r="E1380" s="3">
        <v>0.0</v>
      </c>
    </row>
    <row r="1381">
      <c r="C1381" s="3" t="str">
        <f t="shared" si="40"/>
        <v>XXV</v>
      </c>
      <c r="D1381" s="5" t="s">
        <v>1381</v>
      </c>
      <c r="E1381" s="3">
        <v>1.0</v>
      </c>
    </row>
    <row r="1382">
      <c r="C1382" s="3" t="str">
        <f t="shared" si="40"/>
        <v>XXVI</v>
      </c>
      <c r="D1382" s="5" t="s">
        <v>1382</v>
      </c>
      <c r="E1382" s="3">
        <v>1.0</v>
      </c>
    </row>
    <row r="1383">
      <c r="C1383" s="3" t="str">
        <f t="shared" si="40"/>
        <v>XXVII</v>
      </c>
      <c r="D1383" s="5" t="s">
        <v>1383</v>
      </c>
      <c r="E1383" s="3">
        <v>1.0</v>
      </c>
    </row>
    <row r="1384">
      <c r="C1384" s="3" t="str">
        <f t="shared" si="40"/>
        <v>XXVIII</v>
      </c>
      <c r="D1384" s="5" t="s">
        <v>1384</v>
      </c>
      <c r="E1384" s="3">
        <v>0.0</v>
      </c>
    </row>
    <row r="1385">
      <c r="C1385" s="3" t="str">
        <f t="shared" si="40"/>
        <v>XXIX</v>
      </c>
      <c r="D1385" s="10" t="s">
        <v>1385</v>
      </c>
      <c r="E1385" s="3">
        <v>2.0</v>
      </c>
    </row>
    <row r="1386">
      <c r="C1386" s="3" t="str">
        <f t="shared" si="40"/>
        <v>XXX</v>
      </c>
      <c r="D1386" s="10" t="s">
        <v>1386</v>
      </c>
      <c r="E1386" s="3">
        <v>1.0</v>
      </c>
    </row>
    <row r="1387">
      <c r="C1387" s="3" t="str">
        <f t="shared" si="40"/>
        <v>XXXI</v>
      </c>
      <c r="D1387" s="5" t="s">
        <v>1387</v>
      </c>
      <c r="E1387" s="3">
        <v>1.0</v>
      </c>
    </row>
    <row r="1388">
      <c r="C1388" s="3" t="str">
        <f t="shared" si="40"/>
        <v>XXXII</v>
      </c>
      <c r="D1388" s="5" t="s">
        <v>1388</v>
      </c>
      <c r="E1388" s="3">
        <v>1.0</v>
      </c>
    </row>
    <row r="1389">
      <c r="C1389" s="3" t="str">
        <f t="shared" si="40"/>
        <v>XXXIII</v>
      </c>
      <c r="D1389" s="5" t="s">
        <v>1389</v>
      </c>
      <c r="E1389" s="3">
        <v>1.0</v>
      </c>
    </row>
    <row r="1390">
      <c r="C1390" s="3" t="str">
        <f t="shared" si="40"/>
        <v>XXXIV</v>
      </c>
      <c r="D1390" s="5" t="s">
        <v>1390</v>
      </c>
      <c r="E1390" s="3">
        <v>1.0</v>
      </c>
    </row>
    <row r="1391">
      <c r="C1391" s="3" t="str">
        <f t="shared" si="40"/>
        <v>XXXV</v>
      </c>
      <c r="D1391" s="5" t="s">
        <v>1391</v>
      </c>
      <c r="E1391" s="3">
        <v>2.0</v>
      </c>
    </row>
    <row r="1392">
      <c r="C1392" s="3" t="str">
        <f t="shared" si="40"/>
        <v>XXXVI</v>
      </c>
      <c r="D1392" s="5" t="s">
        <v>1392</v>
      </c>
      <c r="E1392" s="3">
        <v>0.0</v>
      </c>
    </row>
    <row r="1393">
      <c r="C1393" s="3" t="str">
        <f t="shared" si="40"/>
        <v>XXXVII</v>
      </c>
      <c r="D1393" s="5" t="s">
        <v>1393</v>
      </c>
      <c r="E1393" s="3">
        <v>2.0</v>
      </c>
    </row>
    <row r="1394">
      <c r="C1394" s="3" t="str">
        <f t="shared" si="40"/>
        <v>XXXVIII</v>
      </c>
      <c r="D1394" s="5" t="s">
        <v>1394</v>
      </c>
      <c r="E1394" s="3">
        <v>0.0</v>
      </c>
    </row>
    <row r="1395">
      <c r="C1395" s="3" t="str">
        <f t="shared" si="40"/>
        <v>XXXIX</v>
      </c>
      <c r="D1395" s="5" t="s">
        <v>1395</v>
      </c>
      <c r="E1395" s="3">
        <v>1.0</v>
      </c>
    </row>
    <row r="1396">
      <c r="C1396" s="3" t="str">
        <f t="shared" si="40"/>
        <v>XL</v>
      </c>
      <c r="D1396" s="5" t="s">
        <v>1396</v>
      </c>
      <c r="E1396" s="3">
        <v>1.0</v>
      </c>
    </row>
    <row r="1397">
      <c r="C1397" s="3" t="str">
        <f t="shared" si="40"/>
        <v>XLI</v>
      </c>
      <c r="D1397" s="5" t="s">
        <v>1397</v>
      </c>
      <c r="E1397" s="3">
        <v>1.0</v>
      </c>
    </row>
    <row r="1398">
      <c r="C1398" s="3" t="str">
        <f t="shared" si="40"/>
        <v>XLII</v>
      </c>
      <c r="D1398" s="5" t="s">
        <v>1398</v>
      </c>
      <c r="E1398" s="3">
        <v>1.0</v>
      </c>
    </row>
    <row r="1399">
      <c r="C1399" s="3" t="str">
        <f t="shared" si="40"/>
        <v>XLIII</v>
      </c>
      <c r="D1399" s="10" t="s">
        <v>1399</v>
      </c>
      <c r="E1399" s="3">
        <v>1.0</v>
      </c>
    </row>
    <row r="1400">
      <c r="C1400" s="3" t="str">
        <f t="shared" si="40"/>
        <v>XLIV</v>
      </c>
      <c r="D1400" s="10" t="s">
        <v>1400</v>
      </c>
      <c r="E1400" s="3">
        <v>0.0</v>
      </c>
    </row>
    <row r="1401">
      <c r="C1401" s="3" t="str">
        <f t="shared" si="40"/>
        <v>XLV</v>
      </c>
      <c r="D1401" s="5" t="s">
        <v>1401</v>
      </c>
      <c r="E1401" s="3">
        <v>0.0</v>
      </c>
    </row>
    <row r="1402">
      <c r="C1402" s="3" t="str">
        <f t="shared" si="40"/>
        <v>XLVI</v>
      </c>
      <c r="D1402" s="5" t="s">
        <v>1402</v>
      </c>
      <c r="E1402" s="3">
        <v>0.0</v>
      </c>
    </row>
    <row r="1403">
      <c r="C1403" s="3" t="str">
        <f t="shared" si="40"/>
        <v>XLVII</v>
      </c>
      <c r="D1403" s="5" t="s">
        <v>1403</v>
      </c>
      <c r="E1403" s="3">
        <v>1.0</v>
      </c>
    </row>
    <row r="1404">
      <c r="C1404" s="3" t="str">
        <f t="shared" si="40"/>
        <v>XLVIII</v>
      </c>
      <c r="D1404" s="5" t="s">
        <v>1404</v>
      </c>
      <c r="E1404" s="3">
        <v>1.0</v>
      </c>
    </row>
    <row r="1405">
      <c r="C1405" s="3" t="str">
        <f t="shared" si="40"/>
        <v>XLIX</v>
      </c>
      <c r="D1405" s="10" t="s">
        <v>1405</v>
      </c>
      <c r="E1405" s="3">
        <v>1.0</v>
      </c>
    </row>
    <row r="1406">
      <c r="C1406" s="3" t="str">
        <f t="shared" si="40"/>
        <v>L</v>
      </c>
      <c r="D1406" s="10" t="s">
        <v>1406</v>
      </c>
      <c r="E1406" s="3">
        <v>1.0</v>
      </c>
    </row>
    <row r="1407">
      <c r="C1407" s="3" t="str">
        <f t="shared" si="40"/>
        <v>LI</v>
      </c>
      <c r="D1407" s="10" t="s">
        <v>1407</v>
      </c>
      <c r="E1407" s="3">
        <v>1.0</v>
      </c>
    </row>
    <row r="1408">
      <c r="C1408" s="3" t="str">
        <f t="shared" si="40"/>
        <v>LII</v>
      </c>
      <c r="D1408" s="5" t="s">
        <v>1408</v>
      </c>
      <c r="E1408" s="3">
        <v>1.0</v>
      </c>
    </row>
    <row r="1409">
      <c r="C1409" s="3" t="str">
        <f t="shared" si="40"/>
        <v>LIII</v>
      </c>
      <c r="D1409" s="5" t="s">
        <v>1409</v>
      </c>
      <c r="E1409" s="3">
        <v>1.0</v>
      </c>
    </row>
    <row r="1410">
      <c r="C1410" s="3" t="str">
        <f t="shared" si="40"/>
        <v>LIV</v>
      </c>
      <c r="D1410" s="5" t="s">
        <v>1410</v>
      </c>
      <c r="E1410" s="3">
        <v>1.0</v>
      </c>
    </row>
    <row r="1411">
      <c r="C1411" s="3" t="str">
        <f t="shared" si="40"/>
        <v>LV</v>
      </c>
      <c r="D1411" s="5" t="s">
        <v>1411</v>
      </c>
      <c r="E1411" s="3">
        <v>1.0</v>
      </c>
    </row>
    <row r="1412">
      <c r="C1412" s="3" t="str">
        <f t="shared" si="40"/>
        <v>LVI</v>
      </c>
      <c r="D1412" s="5" t="s">
        <v>1412</v>
      </c>
      <c r="E1412" s="3">
        <v>2.0</v>
      </c>
    </row>
    <row r="1413">
      <c r="C1413" s="3" t="str">
        <f t="shared" si="40"/>
        <v>LVII</v>
      </c>
      <c r="D1413" s="5" t="s">
        <v>1413</v>
      </c>
      <c r="E1413" s="3">
        <v>1.0</v>
      </c>
    </row>
    <row r="1414">
      <c r="C1414" s="3" t="str">
        <f t="shared" si="40"/>
        <v>LVIII</v>
      </c>
      <c r="D1414" s="5" t="s">
        <v>1414</v>
      </c>
      <c r="E1414" s="3">
        <v>1.0</v>
      </c>
    </row>
    <row r="1415">
      <c r="C1415" s="3" t="str">
        <f t="shared" si="40"/>
        <v>LIX</v>
      </c>
      <c r="D1415" s="5" t="s">
        <v>1415</v>
      </c>
      <c r="E1415" s="3">
        <v>1.0</v>
      </c>
    </row>
    <row r="1416">
      <c r="C1416" s="3" t="str">
        <f t="shared" si="40"/>
        <v>LX</v>
      </c>
      <c r="D1416" s="5" t="s">
        <v>1416</v>
      </c>
      <c r="E1416" s="3">
        <v>1.0</v>
      </c>
    </row>
    <row r="1417">
      <c r="C1417" s="3" t="str">
        <f t="shared" si="40"/>
        <v>LXI</v>
      </c>
      <c r="D1417" s="10" t="s">
        <v>1417</v>
      </c>
      <c r="E1417" s="3">
        <v>2.0</v>
      </c>
    </row>
    <row r="1418">
      <c r="C1418" s="3" t="str">
        <f t="shared" si="40"/>
        <v>LXII</v>
      </c>
      <c r="D1418" s="10" t="s">
        <v>1418</v>
      </c>
      <c r="E1418" s="3">
        <v>0.0</v>
      </c>
    </row>
    <row r="1419">
      <c r="C1419" s="3" t="str">
        <f t="shared" si="40"/>
        <v>LXIII</v>
      </c>
      <c r="D1419" s="5" t="s">
        <v>1419</v>
      </c>
      <c r="E1419" s="3">
        <v>0.0</v>
      </c>
    </row>
    <row r="1420">
      <c r="C1420" s="3" t="str">
        <f t="shared" si="40"/>
        <v>LXIV</v>
      </c>
      <c r="D1420" s="5" t="s">
        <v>1420</v>
      </c>
      <c r="E1420" s="3">
        <v>0.0</v>
      </c>
    </row>
    <row r="1421">
      <c r="C1421" s="3" t="str">
        <f t="shared" si="40"/>
        <v>LXV</v>
      </c>
      <c r="D1421" s="5" t="s">
        <v>1421</v>
      </c>
      <c r="E1421" s="3">
        <v>0.0</v>
      </c>
    </row>
    <row r="1422">
      <c r="C1422" s="3" t="str">
        <f t="shared" si="40"/>
        <v>LXVI</v>
      </c>
      <c r="D1422" s="5" t="s">
        <v>1422</v>
      </c>
      <c r="E1422" s="3">
        <v>0.0</v>
      </c>
    </row>
    <row r="1423">
      <c r="C1423" s="3" t="str">
        <f t="shared" si="40"/>
        <v>LXVII</v>
      </c>
      <c r="D1423" s="5" t="s">
        <v>1423</v>
      </c>
      <c r="E1423" s="3">
        <v>2.0</v>
      </c>
    </row>
    <row r="1424">
      <c r="C1424" s="3" t="str">
        <f t="shared" si="40"/>
        <v>LXVIII</v>
      </c>
      <c r="D1424" s="5" t="s">
        <v>1424</v>
      </c>
      <c r="E1424" s="3">
        <v>0.0</v>
      </c>
    </row>
    <row r="1425">
      <c r="C1425" s="3" t="str">
        <f t="shared" si="40"/>
        <v>LXIX</v>
      </c>
      <c r="D1425" s="5" t="s">
        <v>1425</v>
      </c>
      <c r="E1425" s="3">
        <v>2.0</v>
      </c>
    </row>
    <row r="1426">
      <c r="C1426" s="3" t="str">
        <f t="shared" si="40"/>
        <v>LXX</v>
      </c>
      <c r="D1426" s="5" t="s">
        <v>1426</v>
      </c>
      <c r="E1426" s="3">
        <v>1.0</v>
      </c>
    </row>
    <row r="1427">
      <c r="C1427" s="3" t="str">
        <f t="shared" si="40"/>
        <v>LXXI</v>
      </c>
      <c r="D1427" s="5" t="s">
        <v>1427</v>
      </c>
      <c r="E1427" s="3">
        <v>2.0</v>
      </c>
    </row>
    <row r="1428">
      <c r="C1428" s="3" t="str">
        <f t="shared" si="40"/>
        <v>LXXII</v>
      </c>
      <c r="D1428" s="5" t="s">
        <v>1428</v>
      </c>
      <c r="E1428" s="3">
        <v>2.0</v>
      </c>
    </row>
    <row r="1429">
      <c r="C1429" s="3" t="str">
        <f t="shared" si="40"/>
        <v>LXXIII</v>
      </c>
      <c r="D1429" s="10" t="s">
        <v>1429</v>
      </c>
      <c r="E1429" s="3">
        <v>2.0</v>
      </c>
    </row>
    <row r="1430">
      <c r="C1430" s="3" t="str">
        <f t="shared" si="40"/>
        <v>LXXIV</v>
      </c>
      <c r="D1430" s="10" t="s">
        <v>1430</v>
      </c>
      <c r="E1430" s="3">
        <v>0.0</v>
      </c>
    </row>
    <row r="1431">
      <c r="C1431" s="3" t="str">
        <f t="shared" si="40"/>
        <v>LXXV</v>
      </c>
      <c r="D1431" s="5" t="s">
        <v>1431</v>
      </c>
      <c r="E1431" s="3">
        <v>0.0</v>
      </c>
    </row>
    <row r="1432">
      <c r="C1432" s="3" t="str">
        <f t="shared" si="40"/>
        <v>LXXVI</v>
      </c>
      <c r="D1432" s="5" t="s">
        <v>1432</v>
      </c>
      <c r="E1432" s="3">
        <v>0.0</v>
      </c>
    </row>
    <row r="1433">
      <c r="C1433" s="3" t="str">
        <f t="shared" si="40"/>
        <v>LXXVII</v>
      </c>
      <c r="D1433" s="5" t="s">
        <v>1433</v>
      </c>
      <c r="E1433" s="3">
        <v>0.0</v>
      </c>
    </row>
    <row r="1434">
      <c r="C1434" s="3" t="str">
        <f t="shared" si="40"/>
        <v>LXXVIII</v>
      </c>
      <c r="D1434" s="5" t="s">
        <v>1434</v>
      </c>
      <c r="E1434" s="3">
        <v>0.0</v>
      </c>
    </row>
    <row r="1435">
      <c r="C1435" s="3" t="str">
        <f t="shared" si="40"/>
        <v>LXXIX</v>
      </c>
      <c r="D1435" s="5" t="s">
        <v>1435</v>
      </c>
      <c r="E1435" s="3">
        <v>2.0</v>
      </c>
    </row>
    <row r="1436">
      <c r="C1436" s="3" t="str">
        <f t="shared" si="40"/>
        <v>LXXX</v>
      </c>
      <c r="D1436" s="5" t="s">
        <v>1436</v>
      </c>
      <c r="E1436" s="3">
        <v>2.0</v>
      </c>
    </row>
    <row r="1437">
      <c r="C1437" s="3" t="str">
        <f t="shared" si="40"/>
        <v>LXXXI</v>
      </c>
      <c r="D1437" s="5" t="s">
        <v>1437</v>
      </c>
      <c r="E1437" s="3">
        <v>2.0</v>
      </c>
    </row>
    <row r="1438">
      <c r="C1438" s="3" t="str">
        <f t="shared" si="40"/>
        <v>LXXXII</v>
      </c>
      <c r="D1438" s="5" t="s">
        <v>1438</v>
      </c>
      <c r="E1438" s="3">
        <v>1.0</v>
      </c>
    </row>
    <row r="1439">
      <c r="C1439" s="3" t="str">
        <f t="shared" si="40"/>
        <v>LXXXIII</v>
      </c>
      <c r="D1439" s="5" t="s">
        <v>1439</v>
      </c>
      <c r="E1439" s="3">
        <v>1.0</v>
      </c>
    </row>
    <row r="1440">
      <c r="C1440" s="3" t="str">
        <f t="shared" si="40"/>
        <v>LXXXIV</v>
      </c>
      <c r="D1440" s="5" t="s">
        <v>1440</v>
      </c>
      <c r="E1440" s="3">
        <v>2.0</v>
      </c>
    </row>
    <row r="1441">
      <c r="C1441" s="3" t="str">
        <f t="shared" si="40"/>
        <v>LXXXV</v>
      </c>
      <c r="D1441" s="5" t="s">
        <v>1441</v>
      </c>
      <c r="E1441" s="3">
        <v>2.0</v>
      </c>
    </row>
    <row r="1442">
      <c r="C1442" s="3" t="str">
        <f t="shared" si="40"/>
        <v>LXXXVI</v>
      </c>
      <c r="D1442" s="5" t="s">
        <v>1442</v>
      </c>
      <c r="E1442" s="3">
        <v>2.0</v>
      </c>
    </row>
    <row r="1443">
      <c r="C1443" s="3" t="str">
        <f t="shared" si="40"/>
        <v>LXXXVII</v>
      </c>
      <c r="D1443" s="5" t="s">
        <v>1443</v>
      </c>
      <c r="E1443" s="3">
        <v>2.0</v>
      </c>
    </row>
    <row r="1444">
      <c r="C1444" s="3" t="str">
        <f t="shared" si="40"/>
        <v>LXXXVIII</v>
      </c>
      <c r="D1444" s="10" t="s">
        <v>1444</v>
      </c>
      <c r="E1444" s="3">
        <v>2.0</v>
      </c>
    </row>
    <row r="1445">
      <c r="C1445" s="3" t="str">
        <f t="shared" si="40"/>
        <v>LXXXIX</v>
      </c>
      <c r="D1445" s="10" t="s">
        <v>1445</v>
      </c>
      <c r="E1445" s="3">
        <v>2.0</v>
      </c>
    </row>
    <row r="1446">
      <c r="C1446" s="3" t="str">
        <f t="shared" si="40"/>
        <v>XC</v>
      </c>
      <c r="D1446" s="5" t="s">
        <v>1446</v>
      </c>
      <c r="E1446" s="3">
        <v>2.0</v>
      </c>
    </row>
    <row r="1447">
      <c r="C1447" s="3" t="str">
        <f t="shared" si="40"/>
        <v>XCI</v>
      </c>
      <c r="D1447" s="5" t="s">
        <v>1447</v>
      </c>
      <c r="E1447" s="3">
        <v>1.0</v>
      </c>
    </row>
    <row r="1448">
      <c r="C1448" s="3" t="str">
        <f t="shared" si="40"/>
        <v>XCII</v>
      </c>
      <c r="D1448" s="5" t="s">
        <v>1448</v>
      </c>
      <c r="E1448" s="3">
        <v>1.0</v>
      </c>
    </row>
    <row r="1449">
      <c r="C1449" s="3" t="str">
        <f t="shared" si="40"/>
        <v>XCIII</v>
      </c>
      <c r="D1449" s="5" t="s">
        <v>1449</v>
      </c>
      <c r="E1449" s="3">
        <v>2.0</v>
      </c>
    </row>
    <row r="1450">
      <c r="C1450" s="3" t="str">
        <f t="shared" si="40"/>
        <v>XCIV</v>
      </c>
      <c r="D1450" s="5" t="s">
        <v>1450</v>
      </c>
      <c r="E1450" s="3">
        <v>2.0</v>
      </c>
    </row>
    <row r="1451">
      <c r="C1451" s="3" t="str">
        <f t="shared" si="40"/>
        <v>XCV</v>
      </c>
      <c r="D1451" s="5" t="s">
        <v>1451</v>
      </c>
      <c r="E1451" s="3">
        <v>2.0</v>
      </c>
    </row>
    <row r="1452">
      <c r="C1452" s="3" t="str">
        <f t="shared" si="40"/>
        <v>XCVI</v>
      </c>
      <c r="D1452" s="10" t="s">
        <v>1452</v>
      </c>
      <c r="E1452" s="3">
        <v>2.0</v>
      </c>
    </row>
    <row r="1453">
      <c r="C1453" s="3" t="str">
        <f t="shared" si="40"/>
        <v>XCVII</v>
      </c>
      <c r="D1453" s="10" t="s">
        <v>1453</v>
      </c>
      <c r="E1453" s="3">
        <v>2.0</v>
      </c>
    </row>
    <row r="1454">
      <c r="C1454" s="3" t="str">
        <f t="shared" si="40"/>
        <v>XCVIII</v>
      </c>
      <c r="D1454" s="5" t="s">
        <v>1454</v>
      </c>
      <c r="E1454" s="3">
        <v>2.0</v>
      </c>
    </row>
    <row r="1455">
      <c r="C1455" s="3" t="str">
        <f t="shared" si="40"/>
        <v>XCIX</v>
      </c>
      <c r="D1455" s="5" t="s">
        <v>1455</v>
      </c>
      <c r="E1455" s="3">
        <v>2.0</v>
      </c>
    </row>
    <row r="1456">
      <c r="C1456" s="3" t="str">
        <f t="shared" si="40"/>
        <v>C</v>
      </c>
      <c r="D1456" s="5" t="s">
        <v>1456</v>
      </c>
      <c r="E1456" s="3">
        <v>1.0</v>
      </c>
    </row>
    <row r="1457">
      <c r="C1457" s="3" t="str">
        <f t="shared" si="40"/>
        <v>CI</v>
      </c>
      <c r="D1457" s="5" t="s">
        <v>1457</v>
      </c>
      <c r="E1457" s="3">
        <v>2.0</v>
      </c>
    </row>
    <row r="1458">
      <c r="C1458" s="3" t="str">
        <f t="shared" si="40"/>
        <v>CII</v>
      </c>
      <c r="D1458" s="10" t="s">
        <v>1458</v>
      </c>
      <c r="E1458" s="3">
        <v>2.0</v>
      </c>
    </row>
    <row r="1459">
      <c r="C1459" s="3" t="str">
        <f t="shared" si="40"/>
        <v>CIII</v>
      </c>
      <c r="D1459" s="10" t="s">
        <v>1459</v>
      </c>
      <c r="E1459" s="3">
        <v>2.0</v>
      </c>
    </row>
    <row r="1460">
      <c r="C1460" s="3" t="str">
        <f t="shared" si="40"/>
        <v>CIV</v>
      </c>
      <c r="D1460" s="5" t="s">
        <v>1460</v>
      </c>
      <c r="E1460" s="3">
        <v>1.0</v>
      </c>
    </row>
    <row r="1461">
      <c r="C1461" s="3" t="str">
        <f t="shared" si="40"/>
        <v>CV</v>
      </c>
      <c r="D1461" s="5" t="s">
        <v>1461</v>
      </c>
      <c r="E1461" s="3">
        <v>1.0</v>
      </c>
    </row>
    <row r="1462">
      <c r="C1462" s="3" t="str">
        <f t="shared" si="40"/>
        <v>CVI</v>
      </c>
      <c r="D1462" s="5" t="s">
        <v>1462</v>
      </c>
      <c r="E1462" s="3">
        <v>2.0</v>
      </c>
    </row>
    <row r="1463">
      <c r="C1463" s="3" t="str">
        <f t="shared" si="40"/>
        <v>CVII</v>
      </c>
      <c r="D1463" s="5" t="s">
        <v>1463</v>
      </c>
      <c r="E1463" s="3">
        <v>2.0</v>
      </c>
    </row>
    <row r="1464">
      <c r="C1464" s="3" t="str">
        <f t="shared" si="40"/>
        <v>CVIII</v>
      </c>
      <c r="D1464" s="5" t="s">
        <v>1464</v>
      </c>
      <c r="E1464" s="3">
        <v>2.0</v>
      </c>
    </row>
    <row r="1465">
      <c r="C1465" s="3" t="str">
        <f t="shared" si="40"/>
        <v>CIX</v>
      </c>
      <c r="D1465" s="5" t="s">
        <v>1465</v>
      </c>
      <c r="E1465" s="3">
        <v>2.0</v>
      </c>
    </row>
    <row r="1466">
      <c r="C1466" s="3" t="str">
        <f t="shared" si="40"/>
        <v>CX</v>
      </c>
      <c r="D1466" s="5" t="s">
        <v>1466</v>
      </c>
      <c r="E1466" s="3">
        <v>1.0</v>
      </c>
    </row>
    <row r="1467">
      <c r="C1467" s="3" t="str">
        <f t="shared" si="40"/>
        <v>CXI</v>
      </c>
      <c r="D1467" s="5" t="s">
        <v>1467</v>
      </c>
      <c r="E1467" s="3">
        <v>0.0</v>
      </c>
    </row>
    <row r="1468">
      <c r="C1468" s="3" t="str">
        <f t="shared" si="40"/>
        <v>CXII</v>
      </c>
      <c r="D1468" s="5" t="s">
        <v>1468</v>
      </c>
      <c r="E1468" s="3">
        <v>0.0</v>
      </c>
    </row>
    <row r="1469">
      <c r="C1469" s="3" t="str">
        <f t="shared" si="40"/>
        <v>CXIII</v>
      </c>
      <c r="D1469" s="5" t="s">
        <v>1469</v>
      </c>
      <c r="E1469" s="3">
        <v>2.0</v>
      </c>
    </row>
    <row r="1470">
      <c r="C1470" s="3" t="str">
        <f t="shared" si="40"/>
        <v>CXIV</v>
      </c>
      <c r="D1470" s="5" t="s">
        <v>1470</v>
      </c>
      <c r="E1470" s="3">
        <v>2.0</v>
      </c>
    </row>
    <row r="1471">
      <c r="C1471" s="3" t="str">
        <f t="shared" si="40"/>
        <v>CXV</v>
      </c>
      <c r="D1471" s="5" t="s">
        <v>1471</v>
      </c>
      <c r="E1471" s="3">
        <v>2.0</v>
      </c>
    </row>
    <row r="1472">
      <c r="C1472" s="3" t="str">
        <f t="shared" si="40"/>
        <v>CXVI</v>
      </c>
      <c r="D1472" s="5" t="s">
        <v>1472</v>
      </c>
      <c r="E1472" s="3">
        <v>0.0</v>
      </c>
    </row>
    <row r="1473">
      <c r="C1473" s="3" t="str">
        <f t="shared" si="40"/>
        <v>CXVII</v>
      </c>
      <c r="D1473" s="10" t="s">
        <v>1473</v>
      </c>
      <c r="E1473" s="3">
        <v>1.0</v>
      </c>
    </row>
    <row r="1474">
      <c r="C1474" s="3" t="str">
        <f t="shared" si="40"/>
        <v>CXVIII</v>
      </c>
      <c r="D1474" s="10" t="s">
        <v>1474</v>
      </c>
      <c r="E1474" s="3">
        <v>2.0</v>
      </c>
    </row>
    <row r="1475">
      <c r="C1475" s="3" t="str">
        <f t="shared" si="40"/>
        <v>CXIX</v>
      </c>
      <c r="D1475" s="5" t="s">
        <v>1475</v>
      </c>
      <c r="E1475" s="3">
        <v>1.0</v>
      </c>
    </row>
    <row r="1476">
      <c r="C1476" s="3" t="str">
        <f t="shared" si="40"/>
        <v>CXX</v>
      </c>
      <c r="D1476" s="5" t="s">
        <v>1476</v>
      </c>
      <c r="E1476" s="3">
        <v>1.0</v>
      </c>
    </row>
    <row r="1477">
      <c r="C1477" s="3" t="str">
        <f t="shared" si="40"/>
        <v>CXXI</v>
      </c>
      <c r="D1477" s="5" t="s">
        <v>1477</v>
      </c>
      <c r="E1477" s="3">
        <v>1.0</v>
      </c>
    </row>
    <row r="1478">
      <c r="A1478" s="3"/>
      <c r="B1478" s="3" t="s">
        <v>30</v>
      </c>
      <c r="C1478" s="3" t="str">
        <f t="shared" ref="C1478:C1512" si="41">ROMAN(ROW()-1477)
</f>
        <v>I</v>
      </c>
      <c r="D1478" s="5" t="s">
        <v>1478</v>
      </c>
      <c r="E1478" s="3">
        <v>1.0</v>
      </c>
    </row>
    <row r="1479">
      <c r="C1479" s="3" t="str">
        <f t="shared" si="41"/>
        <v>II</v>
      </c>
      <c r="D1479" s="5" t="s">
        <v>1479</v>
      </c>
      <c r="E1479" s="3">
        <v>1.0</v>
      </c>
    </row>
    <row r="1480">
      <c r="C1480" s="3" t="str">
        <f t="shared" si="41"/>
        <v>III</v>
      </c>
      <c r="D1480" s="5" t="s">
        <v>1480</v>
      </c>
      <c r="E1480" s="3">
        <v>0.0</v>
      </c>
    </row>
    <row r="1481">
      <c r="C1481" s="3" t="str">
        <f t="shared" si="41"/>
        <v>IV</v>
      </c>
      <c r="D1481" s="5" t="s">
        <v>1481</v>
      </c>
      <c r="E1481" s="3">
        <v>0.0</v>
      </c>
    </row>
    <row r="1482">
      <c r="C1482" s="3" t="str">
        <f t="shared" si="41"/>
        <v>V</v>
      </c>
      <c r="D1482" s="5" t="s">
        <v>1482</v>
      </c>
      <c r="E1482" s="3">
        <v>2.0</v>
      </c>
    </row>
    <row r="1483">
      <c r="C1483" s="3" t="str">
        <f t="shared" si="41"/>
        <v>VI</v>
      </c>
      <c r="D1483" s="5" t="s">
        <v>1483</v>
      </c>
      <c r="E1483" s="3">
        <v>2.0</v>
      </c>
    </row>
    <row r="1484">
      <c r="C1484" s="3" t="str">
        <f t="shared" si="41"/>
        <v>VII</v>
      </c>
      <c r="D1484" s="5" t="s">
        <v>1484</v>
      </c>
      <c r="E1484" s="3">
        <v>1.0</v>
      </c>
    </row>
    <row r="1485">
      <c r="C1485" s="3" t="str">
        <f t="shared" si="41"/>
        <v>VIII</v>
      </c>
      <c r="D1485" s="5" t="s">
        <v>1485</v>
      </c>
      <c r="E1485" s="3">
        <v>2.0</v>
      </c>
    </row>
    <row r="1486">
      <c r="C1486" s="3" t="str">
        <f t="shared" si="41"/>
        <v>IX</v>
      </c>
      <c r="D1486" s="5" t="s">
        <v>1486</v>
      </c>
      <c r="E1486" s="3">
        <v>2.0</v>
      </c>
    </row>
    <row r="1487">
      <c r="C1487" s="3" t="str">
        <f t="shared" si="41"/>
        <v>X</v>
      </c>
      <c r="D1487" s="5" t="s">
        <v>1487</v>
      </c>
      <c r="E1487" s="3">
        <v>1.0</v>
      </c>
    </row>
    <row r="1488">
      <c r="C1488" s="3" t="str">
        <f t="shared" si="41"/>
        <v>XI</v>
      </c>
      <c r="D1488" s="5" t="s">
        <v>1488</v>
      </c>
      <c r="E1488" s="3">
        <v>1.0</v>
      </c>
    </row>
    <row r="1489">
      <c r="C1489" s="3" t="str">
        <f t="shared" si="41"/>
        <v>XII</v>
      </c>
      <c r="D1489" s="5" t="s">
        <v>1489</v>
      </c>
      <c r="E1489" s="3">
        <v>2.0</v>
      </c>
    </row>
    <row r="1490">
      <c r="C1490" s="3" t="str">
        <f t="shared" si="41"/>
        <v>XIII</v>
      </c>
      <c r="D1490" s="5" t="s">
        <v>1490</v>
      </c>
      <c r="E1490" s="3">
        <v>2.0</v>
      </c>
    </row>
    <row r="1491">
      <c r="C1491" s="3" t="str">
        <f t="shared" si="41"/>
        <v>XIV</v>
      </c>
      <c r="D1491" s="5" t="s">
        <v>1491</v>
      </c>
      <c r="E1491" s="3">
        <v>1.0</v>
      </c>
    </row>
    <row r="1492">
      <c r="C1492" s="3" t="str">
        <f t="shared" si="41"/>
        <v>XV</v>
      </c>
      <c r="D1492" s="10" t="s">
        <v>1492</v>
      </c>
      <c r="E1492" s="3">
        <v>1.0</v>
      </c>
    </row>
    <row r="1493">
      <c r="C1493" s="3" t="str">
        <f t="shared" si="41"/>
        <v>XVI</v>
      </c>
      <c r="D1493" s="10" t="s">
        <v>1493</v>
      </c>
      <c r="E1493" s="3">
        <v>1.0</v>
      </c>
    </row>
    <row r="1494">
      <c r="C1494" s="3" t="str">
        <f t="shared" si="41"/>
        <v>XVII</v>
      </c>
      <c r="D1494" s="5" t="s">
        <v>1494</v>
      </c>
      <c r="E1494" s="3">
        <v>1.0</v>
      </c>
    </row>
    <row r="1495">
      <c r="C1495" s="3" t="str">
        <f t="shared" si="41"/>
        <v>XVIII</v>
      </c>
      <c r="D1495" s="5" t="s">
        <v>1495</v>
      </c>
      <c r="E1495" s="3">
        <v>1.0</v>
      </c>
    </row>
    <row r="1496">
      <c r="C1496" s="3" t="str">
        <f t="shared" si="41"/>
        <v>XIX</v>
      </c>
      <c r="D1496" s="5" t="s">
        <v>1496</v>
      </c>
      <c r="E1496" s="3">
        <v>1.0</v>
      </c>
    </row>
    <row r="1497">
      <c r="C1497" s="3" t="str">
        <f t="shared" si="41"/>
        <v>XX</v>
      </c>
      <c r="D1497" s="5" t="s">
        <v>1497</v>
      </c>
      <c r="E1497" s="3">
        <v>1.0</v>
      </c>
    </row>
    <row r="1498">
      <c r="C1498" s="3" t="str">
        <f t="shared" si="41"/>
        <v>XXI</v>
      </c>
      <c r="D1498" s="5" t="s">
        <v>1498</v>
      </c>
      <c r="E1498" s="3">
        <v>1.0</v>
      </c>
    </row>
    <row r="1499">
      <c r="C1499" s="3" t="str">
        <f t="shared" si="41"/>
        <v>XXII</v>
      </c>
      <c r="D1499" s="5" t="s">
        <v>1499</v>
      </c>
      <c r="E1499" s="3">
        <v>2.0</v>
      </c>
    </row>
    <row r="1500">
      <c r="C1500" s="3" t="str">
        <f t="shared" si="41"/>
        <v>XXIII</v>
      </c>
      <c r="D1500" s="5" t="s">
        <v>1500</v>
      </c>
      <c r="E1500" s="3">
        <v>2.0</v>
      </c>
    </row>
    <row r="1501">
      <c r="C1501" s="3" t="str">
        <f t="shared" si="41"/>
        <v>XXIV</v>
      </c>
      <c r="D1501" s="5" t="s">
        <v>1501</v>
      </c>
      <c r="E1501" s="3">
        <v>1.0</v>
      </c>
    </row>
    <row r="1502">
      <c r="C1502" s="3" t="str">
        <f t="shared" si="41"/>
        <v>XXV</v>
      </c>
      <c r="D1502" s="5" t="s">
        <v>1502</v>
      </c>
      <c r="E1502" s="3">
        <v>1.0</v>
      </c>
    </row>
    <row r="1503">
      <c r="C1503" s="3" t="str">
        <f t="shared" si="41"/>
        <v>XXVI</v>
      </c>
      <c r="D1503" s="10" t="s">
        <v>1503</v>
      </c>
      <c r="E1503" s="3">
        <v>1.0</v>
      </c>
    </row>
    <row r="1504">
      <c r="C1504" s="3" t="str">
        <f t="shared" si="41"/>
        <v>XXVII</v>
      </c>
      <c r="D1504" s="10" t="s">
        <v>1504</v>
      </c>
      <c r="E1504" s="3">
        <v>2.0</v>
      </c>
    </row>
    <row r="1505">
      <c r="C1505" s="3" t="str">
        <f t="shared" si="41"/>
        <v>XXVIII</v>
      </c>
      <c r="D1505" s="5" t="s">
        <v>1505</v>
      </c>
      <c r="E1505" s="3">
        <v>2.0</v>
      </c>
    </row>
    <row r="1506">
      <c r="C1506" s="3" t="str">
        <f t="shared" si="41"/>
        <v>XXIX</v>
      </c>
      <c r="D1506" s="5" t="s">
        <v>1506</v>
      </c>
      <c r="E1506" s="3">
        <v>2.0</v>
      </c>
    </row>
    <row r="1507">
      <c r="C1507" s="3" t="str">
        <f t="shared" si="41"/>
        <v>XXX</v>
      </c>
      <c r="D1507" s="5" t="s">
        <v>1507</v>
      </c>
      <c r="E1507" s="3">
        <v>2.0</v>
      </c>
    </row>
    <row r="1508">
      <c r="C1508" s="3" t="str">
        <f t="shared" si="41"/>
        <v>XXXI</v>
      </c>
      <c r="D1508" s="5" t="s">
        <v>1508</v>
      </c>
      <c r="E1508" s="3">
        <v>2.0</v>
      </c>
    </row>
    <row r="1509">
      <c r="C1509" s="3" t="str">
        <f t="shared" si="41"/>
        <v>XXXII</v>
      </c>
      <c r="D1509" s="5" t="s">
        <v>1509</v>
      </c>
      <c r="E1509" s="3">
        <v>2.0</v>
      </c>
    </row>
    <row r="1510">
      <c r="C1510" s="3" t="str">
        <f t="shared" si="41"/>
        <v>XXXIII</v>
      </c>
      <c r="D1510" s="5" t="s">
        <v>1510</v>
      </c>
      <c r="E1510" s="3">
        <v>1.0</v>
      </c>
    </row>
    <row r="1511">
      <c r="C1511" s="3" t="str">
        <f t="shared" si="41"/>
        <v>XXXIV</v>
      </c>
      <c r="D1511" s="10" t="s">
        <v>1511</v>
      </c>
      <c r="E1511" s="3">
        <v>1.0</v>
      </c>
    </row>
    <row r="1512">
      <c r="C1512" s="3" t="str">
        <f t="shared" si="41"/>
        <v>XXXV</v>
      </c>
      <c r="D1512" s="10" t="s">
        <v>1512</v>
      </c>
      <c r="E1512" s="3">
        <v>1.0</v>
      </c>
    </row>
    <row r="1513">
      <c r="A1513" s="3"/>
      <c r="B1513" s="3" t="s">
        <v>77</v>
      </c>
      <c r="C1513" s="3" t="str">
        <f t="shared" ref="C1513:C1555" si="42">ROMAN(ROW()-1512)
</f>
        <v>I</v>
      </c>
      <c r="D1513" s="5" t="s">
        <v>1513</v>
      </c>
      <c r="E1513" s="3">
        <v>0.0</v>
      </c>
    </row>
    <row r="1514">
      <c r="C1514" s="3" t="str">
        <f t="shared" si="42"/>
        <v>II</v>
      </c>
      <c r="D1514" s="5" t="s">
        <v>1514</v>
      </c>
      <c r="E1514" s="3">
        <v>1.0</v>
      </c>
    </row>
    <row r="1515">
      <c r="C1515" s="3" t="str">
        <f t="shared" si="42"/>
        <v>III</v>
      </c>
      <c r="D1515" s="5" t="s">
        <v>1515</v>
      </c>
      <c r="E1515" s="3">
        <v>1.0</v>
      </c>
    </row>
    <row r="1516">
      <c r="C1516" s="3" t="str">
        <f t="shared" si="42"/>
        <v>IV</v>
      </c>
      <c r="D1516" s="5" t="s">
        <v>1516</v>
      </c>
      <c r="E1516" s="3">
        <v>1.0</v>
      </c>
    </row>
    <row r="1517">
      <c r="C1517" s="3" t="str">
        <f t="shared" si="42"/>
        <v>V</v>
      </c>
      <c r="D1517" s="5" t="s">
        <v>1517</v>
      </c>
      <c r="E1517" s="3">
        <v>2.0</v>
      </c>
    </row>
    <row r="1518">
      <c r="C1518" s="3" t="str">
        <f t="shared" si="42"/>
        <v>VI</v>
      </c>
      <c r="D1518" s="5" t="s">
        <v>1518</v>
      </c>
      <c r="E1518" s="3">
        <v>1.0</v>
      </c>
    </row>
    <row r="1519">
      <c r="C1519" s="3" t="str">
        <f t="shared" si="42"/>
        <v>VII</v>
      </c>
      <c r="D1519" s="5" t="s">
        <v>1518</v>
      </c>
      <c r="E1519" s="3">
        <v>1.0</v>
      </c>
    </row>
    <row r="1520">
      <c r="C1520" s="3" t="str">
        <f t="shared" si="42"/>
        <v>VIII</v>
      </c>
      <c r="D1520" s="10" t="s">
        <v>1519</v>
      </c>
      <c r="E1520" s="3">
        <v>2.0</v>
      </c>
    </row>
    <row r="1521">
      <c r="C1521" s="3" t="str">
        <f t="shared" si="42"/>
        <v>IX</v>
      </c>
      <c r="D1521" s="10" t="s">
        <v>1520</v>
      </c>
      <c r="E1521" s="3">
        <v>2.0</v>
      </c>
    </row>
    <row r="1522">
      <c r="C1522" s="3" t="str">
        <f t="shared" si="42"/>
        <v>X</v>
      </c>
      <c r="D1522" s="5" t="s">
        <v>1521</v>
      </c>
      <c r="E1522" s="3">
        <v>2.0</v>
      </c>
    </row>
    <row r="1523">
      <c r="C1523" s="3" t="str">
        <f t="shared" si="42"/>
        <v>XI</v>
      </c>
      <c r="D1523" s="5" t="s">
        <v>1522</v>
      </c>
      <c r="E1523" s="3">
        <v>1.0</v>
      </c>
    </row>
    <row r="1524">
      <c r="C1524" s="3" t="str">
        <f t="shared" si="42"/>
        <v>XII</v>
      </c>
      <c r="D1524" s="10" t="s">
        <v>1523</v>
      </c>
      <c r="E1524" s="3">
        <v>2.0</v>
      </c>
    </row>
    <row r="1525">
      <c r="C1525" s="3" t="str">
        <f t="shared" si="42"/>
        <v>XIII</v>
      </c>
      <c r="D1525" s="5" t="s">
        <v>1524</v>
      </c>
      <c r="E1525" s="3">
        <v>2.0</v>
      </c>
    </row>
    <row r="1526">
      <c r="C1526" s="3" t="str">
        <f t="shared" si="42"/>
        <v>XIV</v>
      </c>
      <c r="D1526" s="5" t="s">
        <v>1525</v>
      </c>
      <c r="E1526" s="3">
        <v>1.0</v>
      </c>
    </row>
    <row r="1527">
      <c r="C1527" s="3" t="str">
        <f t="shared" si="42"/>
        <v>XV</v>
      </c>
      <c r="D1527" s="5" t="s">
        <v>1526</v>
      </c>
      <c r="E1527" s="3">
        <v>2.0</v>
      </c>
    </row>
    <row r="1528">
      <c r="C1528" s="3" t="str">
        <f t="shared" si="42"/>
        <v>XVI</v>
      </c>
      <c r="D1528" s="5" t="s">
        <v>1527</v>
      </c>
      <c r="E1528" s="3">
        <v>0.0</v>
      </c>
    </row>
    <row r="1529">
      <c r="C1529" s="3" t="str">
        <f t="shared" si="42"/>
        <v>XVII</v>
      </c>
      <c r="D1529" s="10" t="s">
        <v>1528</v>
      </c>
      <c r="E1529" s="3">
        <v>0.0</v>
      </c>
    </row>
    <row r="1530">
      <c r="C1530" s="3" t="str">
        <f t="shared" si="42"/>
        <v>XVIII</v>
      </c>
      <c r="D1530" s="5" t="s">
        <v>1529</v>
      </c>
      <c r="E1530" s="3">
        <v>1.0</v>
      </c>
    </row>
    <row r="1531">
      <c r="C1531" s="3" t="str">
        <f t="shared" si="42"/>
        <v>XIX</v>
      </c>
      <c r="D1531" s="10" t="s">
        <v>1530</v>
      </c>
      <c r="E1531" s="3">
        <v>2.0</v>
      </c>
    </row>
    <row r="1532">
      <c r="C1532" s="3" t="str">
        <f t="shared" si="42"/>
        <v>XX</v>
      </c>
      <c r="D1532" s="5" t="s">
        <v>1531</v>
      </c>
      <c r="E1532" s="3">
        <v>0.0</v>
      </c>
    </row>
    <row r="1533">
      <c r="C1533" s="3" t="str">
        <f t="shared" si="42"/>
        <v>XXI</v>
      </c>
      <c r="D1533" s="5" t="s">
        <v>1532</v>
      </c>
      <c r="E1533" s="3">
        <v>1.0</v>
      </c>
    </row>
    <row r="1534">
      <c r="C1534" s="3" t="str">
        <f t="shared" si="42"/>
        <v>XXII</v>
      </c>
      <c r="D1534" s="5" t="s">
        <v>1533</v>
      </c>
      <c r="E1534" s="3">
        <v>2.0</v>
      </c>
    </row>
    <row r="1535">
      <c r="C1535" s="3" t="str">
        <f t="shared" si="42"/>
        <v>XXIII</v>
      </c>
      <c r="D1535" s="10" t="s">
        <v>1534</v>
      </c>
      <c r="E1535" s="3">
        <v>0.0</v>
      </c>
    </row>
    <row r="1536">
      <c r="C1536" s="3" t="str">
        <f t="shared" si="42"/>
        <v>XXIV</v>
      </c>
      <c r="D1536" s="10" t="s">
        <v>1535</v>
      </c>
      <c r="E1536" s="3">
        <v>2.0</v>
      </c>
    </row>
    <row r="1537">
      <c r="C1537" s="3" t="str">
        <f t="shared" si="42"/>
        <v>XXV</v>
      </c>
      <c r="D1537" s="5" t="s">
        <v>1536</v>
      </c>
      <c r="E1537" s="3">
        <v>2.0</v>
      </c>
    </row>
    <row r="1538">
      <c r="C1538" s="3" t="str">
        <f t="shared" si="42"/>
        <v>XXVI</v>
      </c>
      <c r="D1538" s="10" t="s">
        <v>1537</v>
      </c>
      <c r="E1538" s="3">
        <v>1.0</v>
      </c>
    </row>
    <row r="1539">
      <c r="C1539" s="3" t="str">
        <f t="shared" si="42"/>
        <v>XXVII</v>
      </c>
      <c r="D1539" s="10" t="s">
        <v>1538</v>
      </c>
      <c r="E1539" s="3">
        <v>1.0</v>
      </c>
    </row>
    <row r="1540">
      <c r="C1540" s="3" t="str">
        <f t="shared" si="42"/>
        <v>XXVIII</v>
      </c>
      <c r="D1540" s="5" t="s">
        <v>1539</v>
      </c>
      <c r="E1540" s="3">
        <v>2.0</v>
      </c>
    </row>
    <row r="1541">
      <c r="C1541" s="3" t="str">
        <f t="shared" si="42"/>
        <v>XXIX</v>
      </c>
      <c r="D1541" s="5" t="s">
        <v>1540</v>
      </c>
      <c r="E1541" s="3">
        <v>2.0</v>
      </c>
    </row>
    <row r="1542">
      <c r="C1542" s="3" t="str">
        <f t="shared" si="42"/>
        <v>XXX</v>
      </c>
      <c r="D1542" s="5" t="s">
        <v>1541</v>
      </c>
      <c r="E1542" s="3">
        <v>2.0</v>
      </c>
    </row>
    <row r="1543">
      <c r="C1543" s="3" t="str">
        <f t="shared" si="42"/>
        <v>XXXI</v>
      </c>
      <c r="D1543" s="5" t="s">
        <v>1542</v>
      </c>
      <c r="E1543" s="3">
        <v>2.0</v>
      </c>
    </row>
    <row r="1544">
      <c r="C1544" s="3" t="str">
        <f t="shared" si="42"/>
        <v>XXXII</v>
      </c>
      <c r="D1544" s="10" t="s">
        <v>1543</v>
      </c>
      <c r="E1544" s="3">
        <v>2.0</v>
      </c>
    </row>
    <row r="1545">
      <c r="C1545" s="3" t="str">
        <f t="shared" si="42"/>
        <v>XXXIII</v>
      </c>
      <c r="D1545" s="10" t="s">
        <v>1544</v>
      </c>
      <c r="E1545" s="3">
        <v>2.0</v>
      </c>
    </row>
    <row r="1546">
      <c r="C1546" s="3" t="str">
        <f t="shared" si="42"/>
        <v>XXXIV</v>
      </c>
      <c r="D1546" s="5" t="s">
        <v>1545</v>
      </c>
      <c r="E1546" s="3">
        <v>2.0</v>
      </c>
    </row>
    <row r="1547">
      <c r="C1547" s="3" t="str">
        <f t="shared" si="42"/>
        <v>XXXV</v>
      </c>
      <c r="D1547" s="5" t="s">
        <v>1546</v>
      </c>
      <c r="E1547" s="3">
        <v>2.0</v>
      </c>
    </row>
    <row r="1548">
      <c r="C1548" s="3" t="str">
        <f t="shared" si="42"/>
        <v>XXXVI</v>
      </c>
      <c r="D1548" s="5" t="s">
        <v>1547</v>
      </c>
      <c r="E1548" s="3">
        <v>2.0</v>
      </c>
    </row>
    <row r="1549">
      <c r="C1549" s="3" t="str">
        <f t="shared" si="42"/>
        <v>XXXVII</v>
      </c>
      <c r="D1549" s="5" t="s">
        <v>1548</v>
      </c>
      <c r="E1549" s="3">
        <v>2.0</v>
      </c>
    </row>
    <row r="1550">
      <c r="C1550" s="3" t="str">
        <f t="shared" si="42"/>
        <v>XXXVIII</v>
      </c>
      <c r="D1550" s="5" t="s">
        <v>1549</v>
      </c>
      <c r="E1550" s="3">
        <v>2.0</v>
      </c>
    </row>
    <row r="1551">
      <c r="C1551" s="3" t="str">
        <f t="shared" si="42"/>
        <v>XXXIX</v>
      </c>
      <c r="D1551" s="5" t="s">
        <v>1550</v>
      </c>
      <c r="E1551" s="3">
        <v>2.0</v>
      </c>
    </row>
    <row r="1552">
      <c r="C1552" s="3" t="str">
        <f t="shared" si="42"/>
        <v>XL</v>
      </c>
      <c r="D1552" s="5" t="s">
        <v>1551</v>
      </c>
      <c r="E1552" s="3">
        <v>2.0</v>
      </c>
    </row>
    <row r="1553">
      <c r="C1553" s="3" t="str">
        <f t="shared" si="42"/>
        <v>XLI</v>
      </c>
      <c r="D1553" s="5" t="s">
        <v>1552</v>
      </c>
      <c r="E1553" s="3">
        <v>1.0</v>
      </c>
    </row>
    <row r="1554">
      <c r="C1554" s="3" t="str">
        <f t="shared" si="42"/>
        <v>XLII</v>
      </c>
      <c r="D1554" s="5" t="s">
        <v>1553</v>
      </c>
      <c r="E1554" s="3">
        <v>1.0</v>
      </c>
    </row>
    <row r="1555">
      <c r="C1555" s="3" t="str">
        <f t="shared" si="42"/>
        <v>XLIII</v>
      </c>
      <c r="D1555" s="5" t="s">
        <v>1554</v>
      </c>
      <c r="E1555" s="3">
        <v>1.0</v>
      </c>
    </row>
    <row r="1556">
      <c r="A1556" s="3">
        <v>11.0</v>
      </c>
      <c r="B1556" s="3" t="s">
        <v>8</v>
      </c>
      <c r="C1556" s="3" t="str">
        <f t="shared" ref="C1556:C1585" si="43">ROMAN(ROW()-1555)
</f>
        <v>I</v>
      </c>
      <c r="D1556" s="5" t="s">
        <v>1555</v>
      </c>
      <c r="E1556" s="3">
        <v>2.0</v>
      </c>
    </row>
    <row r="1557">
      <c r="C1557" s="3" t="str">
        <f t="shared" si="43"/>
        <v>II</v>
      </c>
      <c r="D1557" s="5" t="s">
        <v>1556</v>
      </c>
      <c r="E1557" s="3">
        <v>0.0</v>
      </c>
    </row>
    <row r="1558">
      <c r="C1558" s="3" t="str">
        <f t="shared" si="43"/>
        <v>III</v>
      </c>
      <c r="D1558" s="5" t="s">
        <v>1557</v>
      </c>
      <c r="E1558" s="3">
        <v>1.0</v>
      </c>
    </row>
    <row r="1559">
      <c r="C1559" s="3" t="str">
        <f t="shared" si="43"/>
        <v>IV</v>
      </c>
      <c r="D1559" s="5" t="s">
        <v>1558</v>
      </c>
      <c r="E1559" s="3">
        <v>1.0</v>
      </c>
    </row>
    <row r="1560">
      <c r="C1560" s="3" t="str">
        <f t="shared" si="43"/>
        <v>V</v>
      </c>
      <c r="D1560" s="5" t="s">
        <v>1559</v>
      </c>
      <c r="E1560" s="3">
        <v>1.0</v>
      </c>
    </row>
    <row r="1561">
      <c r="C1561" s="3" t="str">
        <f t="shared" si="43"/>
        <v>VI</v>
      </c>
      <c r="D1561" s="5" t="s">
        <v>1560</v>
      </c>
      <c r="E1561" s="3">
        <v>1.0</v>
      </c>
    </row>
    <row r="1562">
      <c r="C1562" s="3" t="str">
        <f t="shared" si="43"/>
        <v>VII</v>
      </c>
      <c r="D1562" s="5" t="s">
        <v>1561</v>
      </c>
      <c r="E1562" s="3">
        <v>1.0</v>
      </c>
    </row>
    <row r="1563">
      <c r="C1563" s="3" t="str">
        <f t="shared" si="43"/>
        <v>VIII</v>
      </c>
      <c r="D1563" s="5" t="s">
        <v>1562</v>
      </c>
      <c r="E1563" s="3">
        <v>0.0</v>
      </c>
    </row>
    <row r="1564">
      <c r="C1564" s="3" t="str">
        <f t="shared" si="43"/>
        <v>IX</v>
      </c>
      <c r="D1564" s="5" t="s">
        <v>1563</v>
      </c>
      <c r="E1564" s="3">
        <v>1.0</v>
      </c>
    </row>
    <row r="1565">
      <c r="C1565" s="3" t="str">
        <f t="shared" si="43"/>
        <v>X</v>
      </c>
      <c r="D1565" s="5" t="s">
        <v>1564</v>
      </c>
      <c r="E1565" s="3">
        <v>0.0</v>
      </c>
    </row>
    <row r="1566">
      <c r="C1566" s="3" t="str">
        <f t="shared" si="43"/>
        <v>XI</v>
      </c>
      <c r="D1566" s="5" t="s">
        <v>1565</v>
      </c>
      <c r="E1566" s="3">
        <v>1.0</v>
      </c>
    </row>
    <row r="1567">
      <c r="C1567" s="3" t="str">
        <f t="shared" si="43"/>
        <v>XII</v>
      </c>
      <c r="D1567" s="5" t="s">
        <v>1566</v>
      </c>
      <c r="E1567" s="3">
        <v>2.0</v>
      </c>
    </row>
    <row r="1568">
      <c r="C1568" s="3" t="str">
        <f t="shared" si="43"/>
        <v>XIII</v>
      </c>
      <c r="D1568" s="5" t="s">
        <v>1567</v>
      </c>
      <c r="E1568" s="3">
        <v>2.0</v>
      </c>
    </row>
    <row r="1569">
      <c r="C1569" s="3" t="str">
        <f t="shared" si="43"/>
        <v>XIV</v>
      </c>
      <c r="D1569" s="5" t="s">
        <v>1568</v>
      </c>
      <c r="E1569" s="3">
        <v>0.0</v>
      </c>
    </row>
    <row r="1570">
      <c r="C1570" s="3" t="str">
        <f t="shared" si="43"/>
        <v>XV</v>
      </c>
      <c r="D1570" s="5" t="s">
        <v>1569</v>
      </c>
      <c r="E1570" s="3">
        <v>1.0</v>
      </c>
    </row>
    <row r="1571">
      <c r="C1571" s="3" t="str">
        <f t="shared" si="43"/>
        <v>XVI</v>
      </c>
      <c r="D1571" s="5" t="s">
        <v>1570</v>
      </c>
      <c r="E1571" s="3">
        <v>1.0</v>
      </c>
    </row>
    <row r="1572">
      <c r="C1572" s="3" t="str">
        <f t="shared" si="43"/>
        <v>XVII</v>
      </c>
      <c r="D1572" s="5" t="s">
        <v>1571</v>
      </c>
      <c r="E1572" s="3">
        <v>1.0</v>
      </c>
    </row>
    <row r="1573">
      <c r="C1573" s="3" t="str">
        <f t="shared" si="43"/>
        <v>XVIII</v>
      </c>
      <c r="D1573" s="5" t="s">
        <v>1572</v>
      </c>
      <c r="E1573" s="3">
        <v>1.0</v>
      </c>
    </row>
    <row r="1574">
      <c r="C1574" s="3" t="str">
        <f t="shared" si="43"/>
        <v>XIX</v>
      </c>
      <c r="D1574" s="5" t="s">
        <v>1573</v>
      </c>
      <c r="E1574" s="3">
        <v>1.0</v>
      </c>
    </row>
    <row r="1575">
      <c r="C1575" s="3" t="str">
        <f t="shared" si="43"/>
        <v>XX</v>
      </c>
      <c r="D1575" s="5" t="s">
        <v>1555</v>
      </c>
      <c r="E1575" s="3">
        <v>1.0</v>
      </c>
    </row>
    <row r="1576">
      <c r="C1576" s="3" t="str">
        <f t="shared" si="43"/>
        <v>XXI</v>
      </c>
      <c r="D1576" s="5" t="s">
        <v>1556</v>
      </c>
      <c r="E1576" s="3">
        <v>0.0</v>
      </c>
    </row>
    <row r="1577">
      <c r="C1577" s="3" t="str">
        <f t="shared" si="43"/>
        <v>XXII</v>
      </c>
      <c r="D1577" s="5" t="s">
        <v>1574</v>
      </c>
      <c r="E1577" s="3">
        <v>0.0</v>
      </c>
    </row>
    <row r="1578">
      <c r="C1578" s="3" t="str">
        <f t="shared" si="43"/>
        <v>XXIII</v>
      </c>
      <c r="D1578" s="5" t="s">
        <v>1575</v>
      </c>
      <c r="E1578" s="3">
        <v>0.0</v>
      </c>
    </row>
    <row r="1579">
      <c r="C1579" s="3" t="str">
        <f t="shared" si="43"/>
        <v>XXIV</v>
      </c>
      <c r="D1579" s="5" t="s">
        <v>1576</v>
      </c>
      <c r="E1579" s="3">
        <v>1.0</v>
      </c>
    </row>
    <row r="1580">
      <c r="C1580" s="3" t="str">
        <f t="shared" si="43"/>
        <v>XXV</v>
      </c>
      <c r="D1580" s="5" t="s">
        <v>1577</v>
      </c>
      <c r="E1580" s="3">
        <v>1.0</v>
      </c>
    </row>
    <row r="1581">
      <c r="C1581" s="3" t="str">
        <f t="shared" si="43"/>
        <v>XXVI</v>
      </c>
      <c r="D1581" s="5" t="s">
        <v>1578</v>
      </c>
      <c r="E1581" s="3">
        <v>1.0</v>
      </c>
    </row>
    <row r="1582">
      <c r="C1582" s="3" t="str">
        <f t="shared" si="43"/>
        <v>XXVII</v>
      </c>
      <c r="D1582" s="5" t="s">
        <v>1579</v>
      </c>
      <c r="E1582" s="3">
        <v>1.0</v>
      </c>
    </row>
    <row r="1583">
      <c r="C1583" s="3" t="str">
        <f t="shared" si="43"/>
        <v>XXVIII</v>
      </c>
      <c r="D1583" s="5" t="s">
        <v>1580</v>
      </c>
      <c r="E1583" s="3">
        <v>0.0</v>
      </c>
    </row>
    <row r="1584">
      <c r="C1584" s="3" t="str">
        <f t="shared" si="43"/>
        <v>XXIX</v>
      </c>
      <c r="D1584" s="5" t="s">
        <v>1581</v>
      </c>
      <c r="E1584" s="3">
        <v>1.0</v>
      </c>
    </row>
    <row r="1585">
      <c r="C1585" s="3" t="str">
        <f t="shared" si="43"/>
        <v>XXX</v>
      </c>
      <c r="D1585" s="5" t="s">
        <v>1582</v>
      </c>
      <c r="E1585" s="3">
        <v>0.0</v>
      </c>
    </row>
    <row r="1586">
      <c r="A1586" s="3"/>
      <c r="B1586" s="3" t="s">
        <v>30</v>
      </c>
      <c r="C1586" s="3" t="str">
        <f t="shared" ref="C1586:C1640" si="44">ROMAN(ROW()-1585)
</f>
        <v>I</v>
      </c>
      <c r="D1586" s="5" t="s">
        <v>1583</v>
      </c>
      <c r="E1586" s="3">
        <v>1.0</v>
      </c>
    </row>
    <row r="1587">
      <c r="C1587" s="3" t="str">
        <f t="shared" si="44"/>
        <v>II</v>
      </c>
      <c r="D1587" s="5" t="s">
        <v>1584</v>
      </c>
      <c r="E1587" s="3">
        <v>1.0</v>
      </c>
    </row>
    <row r="1588">
      <c r="C1588" s="3" t="str">
        <f t="shared" si="44"/>
        <v>III</v>
      </c>
      <c r="D1588" s="5" t="s">
        <v>1585</v>
      </c>
      <c r="E1588" s="3">
        <v>1.0</v>
      </c>
    </row>
    <row r="1589">
      <c r="C1589" s="3" t="str">
        <f t="shared" si="44"/>
        <v>IV</v>
      </c>
      <c r="D1589" s="5" t="s">
        <v>1586</v>
      </c>
      <c r="E1589" s="3">
        <v>1.0</v>
      </c>
    </row>
    <row r="1590">
      <c r="C1590" s="3" t="str">
        <f t="shared" si="44"/>
        <v>V</v>
      </c>
      <c r="D1590" s="5" t="s">
        <v>1587</v>
      </c>
      <c r="E1590" s="3">
        <v>1.0</v>
      </c>
    </row>
    <row r="1591">
      <c r="C1591" s="3" t="str">
        <f t="shared" si="44"/>
        <v>VI</v>
      </c>
      <c r="D1591" s="5" t="s">
        <v>1588</v>
      </c>
      <c r="E1591" s="3">
        <v>1.0</v>
      </c>
    </row>
    <row r="1592">
      <c r="C1592" s="3" t="str">
        <f t="shared" si="44"/>
        <v>VII</v>
      </c>
      <c r="D1592" s="5" t="s">
        <v>1589</v>
      </c>
      <c r="E1592" s="3">
        <v>1.0</v>
      </c>
    </row>
    <row r="1593">
      <c r="C1593" s="3" t="str">
        <f t="shared" si="44"/>
        <v>VIII</v>
      </c>
      <c r="D1593" s="5" t="s">
        <v>1590</v>
      </c>
      <c r="E1593" s="3">
        <v>1.0</v>
      </c>
    </row>
    <row r="1594">
      <c r="C1594" s="3" t="str">
        <f t="shared" si="44"/>
        <v>IX</v>
      </c>
      <c r="D1594" s="5" t="s">
        <v>1591</v>
      </c>
      <c r="E1594" s="3">
        <v>0.0</v>
      </c>
    </row>
    <row r="1595">
      <c r="C1595" s="3" t="str">
        <f t="shared" si="44"/>
        <v>X</v>
      </c>
      <c r="D1595" s="5" t="s">
        <v>1592</v>
      </c>
      <c r="E1595" s="3">
        <v>1.0</v>
      </c>
    </row>
    <row r="1596">
      <c r="C1596" s="3" t="str">
        <f t="shared" si="44"/>
        <v>XI</v>
      </c>
      <c r="D1596" s="5" t="s">
        <v>1593</v>
      </c>
      <c r="E1596" s="3">
        <v>1.0</v>
      </c>
    </row>
    <row r="1597">
      <c r="C1597" s="3" t="str">
        <f t="shared" si="44"/>
        <v>XII</v>
      </c>
      <c r="D1597" s="5" t="s">
        <v>1594</v>
      </c>
      <c r="E1597" s="3">
        <v>1.0</v>
      </c>
    </row>
    <row r="1598">
      <c r="C1598" s="3" t="str">
        <f t="shared" si="44"/>
        <v>XIII</v>
      </c>
      <c r="D1598" s="5" t="s">
        <v>1595</v>
      </c>
      <c r="E1598" s="3">
        <v>2.0</v>
      </c>
    </row>
    <row r="1599">
      <c r="C1599" s="3" t="str">
        <f t="shared" si="44"/>
        <v>XIV</v>
      </c>
      <c r="D1599" s="5" t="s">
        <v>1596</v>
      </c>
      <c r="E1599" s="3">
        <v>0.0</v>
      </c>
    </row>
    <row r="1600">
      <c r="C1600" s="3" t="str">
        <f t="shared" si="44"/>
        <v>XV</v>
      </c>
      <c r="D1600" s="5" t="s">
        <v>1597</v>
      </c>
      <c r="E1600" s="3">
        <v>0.0</v>
      </c>
    </row>
    <row r="1601">
      <c r="C1601" s="3" t="str">
        <f t="shared" si="44"/>
        <v>XVI</v>
      </c>
      <c r="D1601" s="5" t="s">
        <v>1598</v>
      </c>
      <c r="E1601" s="3">
        <v>1.0</v>
      </c>
    </row>
    <row r="1602">
      <c r="C1602" s="3" t="str">
        <f t="shared" si="44"/>
        <v>XVII</v>
      </c>
      <c r="D1602" s="5" t="s">
        <v>1599</v>
      </c>
      <c r="E1602" s="3">
        <v>1.0</v>
      </c>
    </row>
    <row r="1603">
      <c r="C1603" s="3" t="str">
        <f t="shared" si="44"/>
        <v>XVIII</v>
      </c>
      <c r="D1603" s="5" t="s">
        <v>1600</v>
      </c>
      <c r="E1603" s="3">
        <v>0.0</v>
      </c>
    </row>
    <row r="1604">
      <c r="C1604" s="3" t="str">
        <f t="shared" si="44"/>
        <v>XIX</v>
      </c>
      <c r="D1604" s="5" t="s">
        <v>1601</v>
      </c>
      <c r="E1604" s="3">
        <v>0.0</v>
      </c>
    </row>
    <row r="1605">
      <c r="C1605" s="3" t="str">
        <f t="shared" si="44"/>
        <v>XX</v>
      </c>
      <c r="D1605" s="5" t="s">
        <v>1602</v>
      </c>
      <c r="E1605" s="3">
        <v>0.0</v>
      </c>
    </row>
    <row r="1606">
      <c r="C1606" s="3" t="str">
        <f t="shared" si="44"/>
        <v>XXI</v>
      </c>
      <c r="D1606" s="5" t="s">
        <v>1603</v>
      </c>
      <c r="E1606" s="3">
        <v>1.0</v>
      </c>
    </row>
    <row r="1607">
      <c r="C1607" s="3" t="str">
        <f t="shared" si="44"/>
        <v>XXII</v>
      </c>
      <c r="D1607" s="5" t="s">
        <v>1604</v>
      </c>
      <c r="E1607" s="3">
        <v>1.0</v>
      </c>
    </row>
    <row r="1608">
      <c r="C1608" s="3" t="str">
        <f t="shared" si="44"/>
        <v>XXIII</v>
      </c>
      <c r="D1608" s="5" t="s">
        <v>1605</v>
      </c>
      <c r="E1608" s="3">
        <v>1.0</v>
      </c>
    </row>
    <row r="1609">
      <c r="C1609" s="3" t="str">
        <f t="shared" si="44"/>
        <v>XXIV</v>
      </c>
      <c r="D1609" s="5" t="s">
        <v>1606</v>
      </c>
      <c r="E1609" s="3">
        <v>1.0</v>
      </c>
    </row>
    <row r="1610">
      <c r="C1610" s="3" t="str">
        <f t="shared" si="44"/>
        <v>XXV</v>
      </c>
      <c r="D1610" s="5" t="s">
        <v>1607</v>
      </c>
      <c r="E1610" s="3">
        <v>1.0</v>
      </c>
    </row>
    <row r="1611">
      <c r="C1611" s="3" t="str">
        <f t="shared" si="44"/>
        <v>XXVI</v>
      </c>
      <c r="D1611" s="5" t="s">
        <v>1608</v>
      </c>
      <c r="E1611" s="3">
        <v>2.0</v>
      </c>
    </row>
    <row r="1612">
      <c r="C1612" s="3" t="str">
        <f t="shared" si="44"/>
        <v>XXVII</v>
      </c>
      <c r="D1612" s="5" t="s">
        <v>1609</v>
      </c>
      <c r="E1612" s="3">
        <v>1.0</v>
      </c>
    </row>
    <row r="1613">
      <c r="C1613" s="3" t="str">
        <f t="shared" si="44"/>
        <v>XXVIII</v>
      </c>
      <c r="D1613" s="5" t="s">
        <v>1610</v>
      </c>
      <c r="E1613" s="3">
        <v>1.0</v>
      </c>
    </row>
    <row r="1614">
      <c r="C1614" s="3" t="str">
        <f t="shared" si="44"/>
        <v>XXIX</v>
      </c>
      <c r="D1614" s="5" t="s">
        <v>1611</v>
      </c>
      <c r="E1614" s="3">
        <v>0.0</v>
      </c>
    </row>
    <row r="1615">
      <c r="C1615" s="3" t="str">
        <f t="shared" si="44"/>
        <v>XXX</v>
      </c>
      <c r="D1615" s="5" t="s">
        <v>1612</v>
      </c>
      <c r="E1615" s="3">
        <v>1.0</v>
      </c>
    </row>
    <row r="1616">
      <c r="C1616" s="3" t="str">
        <f t="shared" si="44"/>
        <v>XXXI</v>
      </c>
      <c r="D1616" s="5" t="s">
        <v>1613</v>
      </c>
      <c r="E1616" s="3">
        <v>1.0</v>
      </c>
    </row>
    <row r="1617">
      <c r="C1617" s="3" t="str">
        <f t="shared" si="44"/>
        <v>XXXII</v>
      </c>
      <c r="D1617" s="5" t="s">
        <v>1614</v>
      </c>
      <c r="E1617" s="3">
        <v>1.0</v>
      </c>
    </row>
    <row r="1618">
      <c r="C1618" s="3" t="str">
        <f t="shared" si="44"/>
        <v>XXXIII</v>
      </c>
      <c r="D1618" s="5" t="s">
        <v>1615</v>
      </c>
      <c r="E1618" s="3">
        <v>1.0</v>
      </c>
    </row>
    <row r="1619">
      <c r="C1619" s="3" t="str">
        <f t="shared" si="44"/>
        <v>XXXIV</v>
      </c>
      <c r="D1619" s="5" t="s">
        <v>1616</v>
      </c>
      <c r="E1619" s="3">
        <v>1.0</v>
      </c>
    </row>
    <row r="1620">
      <c r="C1620" s="3" t="str">
        <f t="shared" si="44"/>
        <v>XXXV</v>
      </c>
      <c r="D1620" s="5" t="s">
        <v>1617</v>
      </c>
      <c r="E1620" s="3">
        <v>1.0</v>
      </c>
    </row>
    <row r="1621">
      <c r="C1621" s="3" t="str">
        <f t="shared" si="44"/>
        <v>XXXVI</v>
      </c>
      <c r="D1621" s="5" t="s">
        <v>1618</v>
      </c>
      <c r="E1621" s="3">
        <v>1.0</v>
      </c>
    </row>
    <row r="1622">
      <c r="C1622" s="3" t="str">
        <f t="shared" si="44"/>
        <v>XXXVII</v>
      </c>
      <c r="D1622" s="5" t="s">
        <v>1619</v>
      </c>
      <c r="E1622" s="3">
        <v>1.0</v>
      </c>
    </row>
    <row r="1623">
      <c r="C1623" s="3" t="str">
        <f t="shared" si="44"/>
        <v>XXXVIII</v>
      </c>
      <c r="D1623" s="5" t="s">
        <v>1620</v>
      </c>
      <c r="E1623" s="3">
        <v>0.0</v>
      </c>
    </row>
    <row r="1624">
      <c r="C1624" s="3" t="str">
        <f t="shared" si="44"/>
        <v>XXXIX</v>
      </c>
      <c r="D1624" s="5" t="s">
        <v>1621</v>
      </c>
      <c r="E1624" s="3">
        <v>0.0</v>
      </c>
    </row>
    <row r="1625">
      <c r="C1625" s="3" t="str">
        <f t="shared" si="44"/>
        <v>XL</v>
      </c>
      <c r="D1625" s="5" t="s">
        <v>1622</v>
      </c>
      <c r="E1625" s="3">
        <v>0.0</v>
      </c>
    </row>
    <row r="1626">
      <c r="C1626" s="3" t="str">
        <f t="shared" si="44"/>
        <v>XLI</v>
      </c>
      <c r="D1626" s="5" t="s">
        <v>1623</v>
      </c>
      <c r="E1626" s="3">
        <v>1.0</v>
      </c>
    </row>
    <row r="1627">
      <c r="C1627" s="3" t="str">
        <f t="shared" si="44"/>
        <v>XLII</v>
      </c>
      <c r="D1627" s="5" t="s">
        <v>1624</v>
      </c>
      <c r="E1627" s="3">
        <v>1.0</v>
      </c>
    </row>
    <row r="1628">
      <c r="C1628" s="3" t="str">
        <f t="shared" si="44"/>
        <v>XLIII</v>
      </c>
      <c r="D1628" s="5" t="s">
        <v>1625</v>
      </c>
      <c r="E1628" s="3">
        <v>0.0</v>
      </c>
    </row>
    <row r="1629">
      <c r="C1629" s="3" t="str">
        <f t="shared" si="44"/>
        <v>XLIV</v>
      </c>
      <c r="D1629" s="5" t="s">
        <v>1626</v>
      </c>
      <c r="E1629" s="3">
        <v>0.0</v>
      </c>
    </row>
    <row r="1630">
      <c r="C1630" s="3" t="str">
        <f t="shared" si="44"/>
        <v>XLV</v>
      </c>
      <c r="D1630" s="5" t="s">
        <v>1627</v>
      </c>
      <c r="E1630" s="3">
        <v>0.0</v>
      </c>
    </row>
    <row r="1631">
      <c r="C1631" s="3" t="str">
        <f t="shared" si="44"/>
        <v>XLVI</v>
      </c>
      <c r="D1631" s="5" t="s">
        <v>1628</v>
      </c>
      <c r="E1631" s="3">
        <v>0.0</v>
      </c>
    </row>
    <row r="1632">
      <c r="C1632" s="3" t="str">
        <f t="shared" si="44"/>
        <v>XLVII</v>
      </c>
      <c r="D1632" s="5" t="s">
        <v>1629</v>
      </c>
      <c r="E1632" s="3">
        <v>0.0</v>
      </c>
    </row>
    <row r="1633">
      <c r="C1633" s="3" t="str">
        <f t="shared" si="44"/>
        <v>XLVIII</v>
      </c>
      <c r="D1633" s="5" t="s">
        <v>1630</v>
      </c>
      <c r="E1633" s="3">
        <v>0.0</v>
      </c>
    </row>
    <row r="1634">
      <c r="C1634" s="3" t="str">
        <f t="shared" si="44"/>
        <v>XLIX</v>
      </c>
      <c r="D1634" s="5" t="s">
        <v>1631</v>
      </c>
      <c r="E1634" s="3">
        <v>1.0</v>
      </c>
    </row>
    <row r="1635">
      <c r="C1635" s="3" t="str">
        <f t="shared" si="44"/>
        <v>L</v>
      </c>
      <c r="D1635" s="5" t="s">
        <v>1632</v>
      </c>
      <c r="E1635" s="3">
        <v>1.0</v>
      </c>
    </row>
    <row r="1636">
      <c r="C1636" s="3" t="str">
        <f t="shared" si="44"/>
        <v>LI</v>
      </c>
      <c r="D1636" s="5" t="s">
        <v>1633</v>
      </c>
      <c r="E1636" s="3">
        <v>0.0</v>
      </c>
    </row>
    <row r="1637">
      <c r="C1637" s="3" t="str">
        <f t="shared" si="44"/>
        <v>LII</v>
      </c>
      <c r="D1637" s="5" t="s">
        <v>1634</v>
      </c>
      <c r="E1637" s="3">
        <v>0.0</v>
      </c>
    </row>
    <row r="1638">
      <c r="C1638" s="3" t="str">
        <f t="shared" si="44"/>
        <v>LIII</v>
      </c>
      <c r="D1638" s="10" t="s">
        <v>1635</v>
      </c>
      <c r="E1638" s="3">
        <v>1.0</v>
      </c>
    </row>
    <row r="1639">
      <c r="C1639" s="3" t="str">
        <f t="shared" si="44"/>
        <v>LIV</v>
      </c>
      <c r="D1639" s="5" t="s">
        <v>1636</v>
      </c>
      <c r="E1639" s="3">
        <v>1.0</v>
      </c>
    </row>
    <row r="1640">
      <c r="C1640" s="3" t="str">
        <f t="shared" si="44"/>
        <v>LV</v>
      </c>
      <c r="D1640" s="5" t="s">
        <v>1637</v>
      </c>
      <c r="E1640" s="3">
        <v>1.0</v>
      </c>
    </row>
    <row r="1641">
      <c r="A1641" s="3"/>
      <c r="B1641" s="3" t="s">
        <v>77</v>
      </c>
      <c r="C1641" s="3" t="str">
        <f t="shared" ref="C1641:C1684" si="45">ROMAN(ROW()-1640)
</f>
        <v>I</v>
      </c>
      <c r="D1641" s="5" t="s">
        <v>1638</v>
      </c>
      <c r="E1641" s="3">
        <v>1.0</v>
      </c>
    </row>
    <row r="1642">
      <c r="C1642" s="3" t="str">
        <f t="shared" si="45"/>
        <v>II</v>
      </c>
      <c r="D1642" s="5" t="s">
        <v>1639</v>
      </c>
      <c r="E1642" s="3">
        <v>1.0</v>
      </c>
    </row>
    <row r="1643">
      <c r="C1643" s="3" t="str">
        <f t="shared" si="45"/>
        <v>III</v>
      </c>
      <c r="D1643" s="5" t="s">
        <v>1640</v>
      </c>
      <c r="E1643" s="3">
        <v>1.0</v>
      </c>
    </row>
    <row r="1644">
      <c r="C1644" s="3" t="str">
        <f t="shared" si="45"/>
        <v>IV</v>
      </c>
      <c r="D1644" s="5" t="s">
        <v>1641</v>
      </c>
      <c r="E1644" s="3">
        <v>1.0</v>
      </c>
    </row>
    <row r="1645">
      <c r="C1645" s="3" t="str">
        <f t="shared" si="45"/>
        <v>V</v>
      </c>
      <c r="D1645" s="5" t="s">
        <v>1642</v>
      </c>
      <c r="E1645" s="3">
        <v>1.0</v>
      </c>
    </row>
    <row r="1646">
      <c r="C1646" s="3" t="str">
        <f t="shared" si="45"/>
        <v>VI</v>
      </c>
      <c r="D1646" s="5" t="s">
        <v>1643</v>
      </c>
      <c r="E1646" s="3">
        <v>1.0</v>
      </c>
    </row>
    <row r="1647">
      <c r="C1647" s="3" t="str">
        <f t="shared" si="45"/>
        <v>VII</v>
      </c>
      <c r="D1647" s="5" t="s">
        <v>1644</v>
      </c>
      <c r="E1647" s="3">
        <v>1.0</v>
      </c>
    </row>
    <row r="1648">
      <c r="C1648" s="3" t="str">
        <f t="shared" si="45"/>
        <v>VIII</v>
      </c>
      <c r="D1648" s="5" t="s">
        <v>1645</v>
      </c>
      <c r="E1648" s="3">
        <v>0.0</v>
      </c>
    </row>
    <row r="1649">
      <c r="C1649" s="3" t="str">
        <f t="shared" si="45"/>
        <v>IX</v>
      </c>
      <c r="D1649" s="5" t="s">
        <v>1646</v>
      </c>
      <c r="E1649" s="3">
        <v>1.0</v>
      </c>
    </row>
    <row r="1650">
      <c r="C1650" s="3" t="str">
        <f t="shared" si="45"/>
        <v>X</v>
      </c>
      <c r="D1650" s="5" t="s">
        <v>1647</v>
      </c>
      <c r="E1650" s="3">
        <v>1.0</v>
      </c>
    </row>
    <row r="1651">
      <c r="C1651" s="3" t="str">
        <f t="shared" si="45"/>
        <v>XI</v>
      </c>
      <c r="D1651" s="5" t="s">
        <v>1648</v>
      </c>
      <c r="E1651" s="3">
        <v>1.0</v>
      </c>
    </row>
    <row r="1652">
      <c r="C1652" s="3" t="str">
        <f t="shared" si="45"/>
        <v>XII</v>
      </c>
      <c r="D1652" s="5" t="s">
        <v>1649</v>
      </c>
      <c r="E1652" s="3">
        <v>1.0</v>
      </c>
    </row>
    <row r="1653">
      <c r="C1653" s="3" t="str">
        <f t="shared" si="45"/>
        <v>XIII</v>
      </c>
      <c r="D1653" s="5" t="s">
        <v>1650</v>
      </c>
      <c r="E1653" s="3">
        <v>1.0</v>
      </c>
    </row>
    <row r="1654">
      <c r="C1654" s="3" t="str">
        <f t="shared" si="45"/>
        <v>XIV</v>
      </c>
      <c r="D1654" s="5" t="s">
        <v>1651</v>
      </c>
      <c r="E1654" s="3">
        <v>1.0</v>
      </c>
    </row>
    <row r="1655">
      <c r="C1655" s="3" t="str">
        <f t="shared" si="45"/>
        <v>XV</v>
      </c>
      <c r="D1655" s="5" t="s">
        <v>1652</v>
      </c>
      <c r="E1655" s="3">
        <v>0.0</v>
      </c>
    </row>
    <row r="1656">
      <c r="C1656" s="3" t="str">
        <f t="shared" si="45"/>
        <v>XVI</v>
      </c>
      <c r="D1656" s="5" t="s">
        <v>1653</v>
      </c>
      <c r="E1656" s="3">
        <v>0.0</v>
      </c>
    </row>
    <row r="1657">
      <c r="C1657" s="3" t="str">
        <f t="shared" si="45"/>
        <v>XVII</v>
      </c>
      <c r="D1657" s="5" t="s">
        <v>1654</v>
      </c>
      <c r="E1657" s="3">
        <v>0.0</v>
      </c>
    </row>
    <row r="1658">
      <c r="C1658" s="3" t="str">
        <f t="shared" si="45"/>
        <v>XVIII</v>
      </c>
      <c r="D1658" s="5" t="s">
        <v>1655</v>
      </c>
      <c r="E1658" s="3">
        <v>1.0</v>
      </c>
    </row>
    <row r="1659">
      <c r="C1659" s="3" t="str">
        <f t="shared" si="45"/>
        <v>XIX</v>
      </c>
      <c r="D1659" s="5" t="s">
        <v>1656</v>
      </c>
      <c r="E1659" s="3">
        <v>0.0</v>
      </c>
    </row>
    <row r="1660">
      <c r="C1660" s="3" t="str">
        <f t="shared" si="45"/>
        <v>XX</v>
      </c>
      <c r="D1660" s="5" t="s">
        <v>1657</v>
      </c>
      <c r="E1660" s="3">
        <v>0.0</v>
      </c>
    </row>
    <row r="1661">
      <c r="C1661" s="3" t="str">
        <f t="shared" si="45"/>
        <v>XXI</v>
      </c>
      <c r="D1661" s="5" t="s">
        <v>1658</v>
      </c>
      <c r="E1661" s="3">
        <v>0.0</v>
      </c>
    </row>
    <row r="1662">
      <c r="C1662" s="3" t="str">
        <f t="shared" si="45"/>
        <v>XXII</v>
      </c>
      <c r="D1662" s="5" t="s">
        <v>1659</v>
      </c>
      <c r="E1662" s="3">
        <v>1.0</v>
      </c>
    </row>
    <row r="1663">
      <c r="C1663" s="3" t="str">
        <f t="shared" si="45"/>
        <v>XXIII</v>
      </c>
      <c r="D1663" s="5" t="s">
        <v>1660</v>
      </c>
      <c r="E1663" s="3">
        <v>0.0</v>
      </c>
    </row>
    <row r="1664">
      <c r="C1664" s="3" t="str">
        <f t="shared" si="45"/>
        <v>XXIV</v>
      </c>
      <c r="D1664" s="5" t="s">
        <v>1661</v>
      </c>
      <c r="E1664" s="3">
        <v>1.0</v>
      </c>
    </row>
    <row r="1665">
      <c r="C1665" s="3" t="str">
        <f t="shared" si="45"/>
        <v>XXV</v>
      </c>
      <c r="D1665" s="5" t="s">
        <v>1662</v>
      </c>
      <c r="E1665" s="3">
        <v>0.0</v>
      </c>
    </row>
    <row r="1666">
      <c r="C1666" s="3" t="str">
        <f t="shared" si="45"/>
        <v>XXVI</v>
      </c>
      <c r="D1666" s="5" t="s">
        <v>1663</v>
      </c>
      <c r="E1666" s="3">
        <v>0.0</v>
      </c>
    </row>
    <row r="1667">
      <c r="C1667" s="3" t="str">
        <f t="shared" si="45"/>
        <v>XXVII</v>
      </c>
      <c r="D1667" s="5" t="s">
        <v>1664</v>
      </c>
      <c r="E1667" s="3">
        <v>0.0</v>
      </c>
    </row>
    <row r="1668">
      <c r="C1668" s="3" t="str">
        <f t="shared" si="45"/>
        <v>XXVIII</v>
      </c>
      <c r="D1668" s="5" t="s">
        <v>1665</v>
      </c>
      <c r="E1668" s="3">
        <v>0.0</v>
      </c>
    </row>
    <row r="1669">
      <c r="C1669" s="3" t="str">
        <f t="shared" si="45"/>
        <v>XXIX</v>
      </c>
      <c r="D1669" s="5" t="s">
        <v>1666</v>
      </c>
      <c r="E1669" s="3">
        <v>0.0</v>
      </c>
    </row>
    <row r="1670">
      <c r="C1670" s="3" t="str">
        <f t="shared" si="45"/>
        <v>XXX</v>
      </c>
      <c r="D1670" s="5" t="s">
        <v>1667</v>
      </c>
      <c r="E1670" s="3">
        <v>0.0</v>
      </c>
    </row>
    <row r="1671">
      <c r="C1671" s="3" t="str">
        <f t="shared" si="45"/>
        <v>XXXI</v>
      </c>
      <c r="D1671" s="5" t="s">
        <v>1668</v>
      </c>
      <c r="E1671" s="3">
        <v>0.0</v>
      </c>
    </row>
    <row r="1672">
      <c r="C1672" s="3" t="str">
        <f t="shared" si="45"/>
        <v>XXXII</v>
      </c>
      <c r="D1672" s="5" t="s">
        <v>1669</v>
      </c>
      <c r="E1672" s="3">
        <v>0.0</v>
      </c>
    </row>
    <row r="1673">
      <c r="C1673" s="3" t="str">
        <f t="shared" si="45"/>
        <v>XXXIII</v>
      </c>
      <c r="D1673" s="5" t="s">
        <v>1670</v>
      </c>
      <c r="E1673" s="3">
        <v>0.0</v>
      </c>
    </row>
    <row r="1674">
      <c r="C1674" s="3" t="str">
        <f t="shared" si="45"/>
        <v>XXXIV</v>
      </c>
      <c r="D1674" s="5" t="s">
        <v>1671</v>
      </c>
      <c r="E1674" s="3">
        <v>1.0</v>
      </c>
    </row>
    <row r="1675">
      <c r="C1675" s="3" t="str">
        <f t="shared" si="45"/>
        <v>XXXV</v>
      </c>
      <c r="D1675" s="5" t="s">
        <v>1672</v>
      </c>
      <c r="E1675" s="3">
        <v>0.0</v>
      </c>
    </row>
    <row r="1676">
      <c r="C1676" s="3" t="str">
        <f t="shared" si="45"/>
        <v>XXXVI</v>
      </c>
      <c r="D1676" s="5" t="s">
        <v>1673</v>
      </c>
      <c r="E1676" s="3">
        <v>1.0</v>
      </c>
    </row>
    <row r="1677">
      <c r="C1677" s="3" t="str">
        <f t="shared" si="45"/>
        <v>XXXVII</v>
      </c>
      <c r="D1677" s="5" t="s">
        <v>1674</v>
      </c>
      <c r="E1677" s="3">
        <v>0.0</v>
      </c>
    </row>
    <row r="1678">
      <c r="C1678" s="3" t="str">
        <f t="shared" si="45"/>
        <v>XXXVIII</v>
      </c>
      <c r="D1678" s="5" t="s">
        <v>1675</v>
      </c>
      <c r="E1678" s="3">
        <v>1.0</v>
      </c>
    </row>
    <row r="1679">
      <c r="C1679" s="3" t="str">
        <f t="shared" si="45"/>
        <v>XXXIX</v>
      </c>
      <c r="D1679" s="5" t="s">
        <v>1676</v>
      </c>
      <c r="E1679" s="3">
        <v>2.0</v>
      </c>
    </row>
    <row r="1680">
      <c r="C1680" s="3" t="str">
        <f t="shared" si="45"/>
        <v>XL</v>
      </c>
      <c r="D1680" s="5" t="s">
        <v>1677</v>
      </c>
      <c r="E1680" s="3">
        <v>1.0</v>
      </c>
    </row>
    <row r="1681">
      <c r="C1681" s="3" t="str">
        <f t="shared" si="45"/>
        <v>XLI</v>
      </c>
      <c r="D1681" s="5" t="s">
        <v>1678</v>
      </c>
      <c r="E1681" s="3">
        <v>0.0</v>
      </c>
    </row>
    <row r="1682">
      <c r="C1682" s="3" t="str">
        <f t="shared" si="45"/>
        <v>XLII</v>
      </c>
      <c r="D1682" s="5" t="s">
        <v>1679</v>
      </c>
      <c r="E1682" s="3">
        <v>0.0</v>
      </c>
    </row>
    <row r="1683">
      <c r="C1683" s="3" t="str">
        <f t="shared" si="45"/>
        <v>XLIII</v>
      </c>
      <c r="D1683" s="5" t="s">
        <v>1680</v>
      </c>
      <c r="E1683" s="3">
        <v>0.0</v>
      </c>
    </row>
    <row r="1684">
      <c r="C1684" s="3" t="str">
        <f t="shared" si="45"/>
        <v>XLIV</v>
      </c>
      <c r="D1684" s="5" t="s">
        <v>1681</v>
      </c>
      <c r="E1684" s="3">
        <v>1.0</v>
      </c>
    </row>
    <row r="1685">
      <c r="A1685" s="3">
        <v>12.0</v>
      </c>
      <c r="B1685" s="3" t="s">
        <v>8</v>
      </c>
      <c r="C1685" s="3" t="str">
        <f t="shared" ref="C1685:C1692" si="46">ROMAN(ROW()-1684)
</f>
        <v>I</v>
      </c>
      <c r="D1685" s="5" t="s">
        <v>1682</v>
      </c>
      <c r="E1685" s="3">
        <v>1.0</v>
      </c>
    </row>
    <row r="1686">
      <c r="C1686" s="3" t="str">
        <f t="shared" si="46"/>
        <v>II</v>
      </c>
      <c r="D1686" s="5" t="s">
        <v>1683</v>
      </c>
      <c r="E1686" s="3">
        <v>1.0</v>
      </c>
    </row>
    <row r="1687">
      <c r="C1687" s="3" t="str">
        <f t="shared" si="46"/>
        <v>III</v>
      </c>
      <c r="D1687" s="5" t="s">
        <v>1684</v>
      </c>
      <c r="E1687" s="3">
        <v>1.0</v>
      </c>
    </row>
    <row r="1688">
      <c r="C1688" s="3" t="str">
        <f t="shared" si="46"/>
        <v>IV</v>
      </c>
      <c r="D1688" s="5" t="s">
        <v>1685</v>
      </c>
      <c r="E1688" s="3">
        <v>2.0</v>
      </c>
    </row>
    <row r="1689">
      <c r="C1689" s="3" t="str">
        <f t="shared" si="46"/>
        <v>V</v>
      </c>
      <c r="D1689" s="5" t="s">
        <v>1686</v>
      </c>
      <c r="E1689" s="3">
        <v>2.0</v>
      </c>
    </row>
    <row r="1690">
      <c r="C1690" s="3" t="str">
        <f t="shared" si="46"/>
        <v>VI</v>
      </c>
      <c r="D1690" s="5" t="s">
        <v>1687</v>
      </c>
      <c r="E1690" s="3">
        <v>1.0</v>
      </c>
    </row>
    <row r="1691">
      <c r="C1691" s="3" t="str">
        <f t="shared" si="46"/>
        <v>VII</v>
      </c>
      <c r="D1691" s="5" t="s">
        <v>1688</v>
      </c>
      <c r="E1691" s="3">
        <v>1.0</v>
      </c>
    </row>
    <row r="1692">
      <c r="C1692" s="3" t="str">
        <f t="shared" si="46"/>
        <v>VIII</v>
      </c>
      <c r="D1692" s="5" t="s">
        <v>1689</v>
      </c>
      <c r="E1692" s="3">
        <v>1.0</v>
      </c>
    </row>
    <row r="1693">
      <c r="A1693" s="3"/>
      <c r="B1693" s="3" t="s">
        <v>30</v>
      </c>
      <c r="C1693" s="3" t="str">
        <f t="shared" ref="C1693:C1806" si="47">ROMAN(ROW()-1692)
</f>
        <v>I</v>
      </c>
      <c r="D1693" s="5" t="s">
        <v>1690</v>
      </c>
      <c r="E1693" s="3">
        <v>1.0</v>
      </c>
    </row>
    <row r="1694">
      <c r="C1694" s="3" t="str">
        <f t="shared" si="47"/>
        <v>II</v>
      </c>
      <c r="D1694" s="5" t="s">
        <v>1691</v>
      </c>
      <c r="E1694" s="3">
        <v>1.0</v>
      </c>
    </row>
    <row r="1695">
      <c r="C1695" s="3" t="str">
        <f t="shared" si="47"/>
        <v>III</v>
      </c>
      <c r="D1695" s="5" t="s">
        <v>1692</v>
      </c>
      <c r="E1695" s="3">
        <v>1.0</v>
      </c>
    </row>
    <row r="1696">
      <c r="C1696" s="3" t="str">
        <f t="shared" si="47"/>
        <v>IV</v>
      </c>
      <c r="D1696" s="5" t="s">
        <v>1693</v>
      </c>
      <c r="E1696" s="3">
        <v>1.0</v>
      </c>
    </row>
    <row r="1697">
      <c r="C1697" s="3" t="str">
        <f t="shared" si="47"/>
        <v>V</v>
      </c>
      <c r="D1697" s="5" t="s">
        <v>1694</v>
      </c>
      <c r="E1697" s="3">
        <v>1.0</v>
      </c>
    </row>
    <row r="1698">
      <c r="C1698" s="3" t="str">
        <f t="shared" si="47"/>
        <v>VI</v>
      </c>
      <c r="D1698" s="5" t="s">
        <v>1695</v>
      </c>
      <c r="E1698" s="3">
        <v>1.0</v>
      </c>
    </row>
    <row r="1699">
      <c r="C1699" s="3" t="str">
        <f t="shared" si="47"/>
        <v>VII</v>
      </c>
      <c r="D1699" s="5" t="s">
        <v>1696</v>
      </c>
      <c r="E1699" s="3">
        <v>1.0</v>
      </c>
    </row>
    <row r="1700">
      <c r="C1700" s="3" t="str">
        <f t="shared" si="47"/>
        <v>VIII</v>
      </c>
      <c r="D1700" s="5" t="s">
        <v>1697</v>
      </c>
      <c r="E1700" s="3">
        <v>0.0</v>
      </c>
    </row>
    <row r="1701">
      <c r="C1701" s="3" t="str">
        <f t="shared" si="47"/>
        <v>IX</v>
      </c>
      <c r="D1701" s="5" t="s">
        <v>1698</v>
      </c>
      <c r="E1701" s="3">
        <v>2.0</v>
      </c>
    </row>
    <row r="1702">
      <c r="C1702" s="3" t="str">
        <f t="shared" si="47"/>
        <v>X</v>
      </c>
      <c r="D1702" s="5" t="s">
        <v>1699</v>
      </c>
      <c r="E1702" s="3">
        <v>0.0</v>
      </c>
    </row>
    <row r="1703">
      <c r="C1703" s="3" t="str">
        <f t="shared" si="47"/>
        <v>XI</v>
      </c>
      <c r="D1703" s="5" t="s">
        <v>1700</v>
      </c>
      <c r="E1703" s="3">
        <v>0.0</v>
      </c>
    </row>
    <row r="1704">
      <c r="C1704" s="3" t="str">
        <f t="shared" si="47"/>
        <v>XII</v>
      </c>
      <c r="D1704" s="5" t="s">
        <v>1701</v>
      </c>
      <c r="E1704" s="3">
        <v>1.0</v>
      </c>
    </row>
    <row r="1705">
      <c r="C1705" s="3" t="str">
        <f t="shared" si="47"/>
        <v>XIII</v>
      </c>
      <c r="D1705" s="5" t="s">
        <v>1702</v>
      </c>
      <c r="E1705" s="3">
        <v>0.0</v>
      </c>
    </row>
    <row r="1706">
      <c r="C1706" s="3" t="str">
        <f t="shared" si="47"/>
        <v>XIV</v>
      </c>
      <c r="D1706" s="5" t="s">
        <v>1703</v>
      </c>
      <c r="E1706" s="3">
        <v>0.0</v>
      </c>
    </row>
    <row r="1707">
      <c r="C1707" s="3" t="str">
        <f t="shared" si="47"/>
        <v>XV</v>
      </c>
      <c r="D1707" s="5" t="s">
        <v>1704</v>
      </c>
      <c r="E1707" s="3">
        <v>0.0</v>
      </c>
    </row>
    <row r="1708">
      <c r="C1708" s="3" t="str">
        <f t="shared" si="47"/>
        <v>XVI</v>
      </c>
      <c r="D1708" s="5" t="s">
        <v>1705</v>
      </c>
      <c r="E1708" s="3">
        <v>0.0</v>
      </c>
    </row>
    <row r="1709">
      <c r="C1709" s="3" t="str">
        <f t="shared" si="47"/>
        <v>XVII</v>
      </c>
      <c r="D1709" s="5" t="s">
        <v>1706</v>
      </c>
      <c r="E1709" s="3">
        <v>0.0</v>
      </c>
    </row>
    <row r="1710">
      <c r="C1710" s="3" t="str">
        <f t="shared" si="47"/>
        <v>XVIII</v>
      </c>
      <c r="D1710" s="5" t="s">
        <v>1707</v>
      </c>
      <c r="E1710" s="3">
        <v>0.0</v>
      </c>
    </row>
    <row r="1711">
      <c r="C1711" s="3" t="str">
        <f t="shared" si="47"/>
        <v>XIX</v>
      </c>
      <c r="D1711" s="5" t="s">
        <v>1708</v>
      </c>
      <c r="E1711" s="3">
        <v>1.0</v>
      </c>
    </row>
    <row r="1712">
      <c r="C1712" s="3" t="str">
        <f t="shared" si="47"/>
        <v>XX</v>
      </c>
      <c r="D1712" s="5" t="s">
        <v>1709</v>
      </c>
      <c r="E1712" s="3">
        <v>1.0</v>
      </c>
    </row>
    <row r="1713">
      <c r="C1713" s="3" t="str">
        <f t="shared" si="47"/>
        <v>XXI</v>
      </c>
      <c r="D1713" s="5" t="s">
        <v>1710</v>
      </c>
      <c r="E1713" s="3">
        <v>0.0</v>
      </c>
    </row>
    <row r="1714">
      <c r="C1714" s="3" t="str">
        <f t="shared" si="47"/>
        <v>XXII</v>
      </c>
      <c r="D1714" s="5" t="s">
        <v>1711</v>
      </c>
      <c r="E1714" s="3">
        <v>1.0</v>
      </c>
    </row>
    <row r="1715">
      <c r="C1715" s="3" t="str">
        <f t="shared" si="47"/>
        <v>XXIII</v>
      </c>
      <c r="D1715" s="5" t="s">
        <v>1712</v>
      </c>
      <c r="E1715" s="3">
        <v>1.0</v>
      </c>
    </row>
    <row r="1716">
      <c r="C1716" s="3" t="str">
        <f t="shared" si="47"/>
        <v>XXIV</v>
      </c>
      <c r="D1716" s="5" t="s">
        <v>1713</v>
      </c>
      <c r="E1716" s="3">
        <v>1.0</v>
      </c>
    </row>
    <row r="1717">
      <c r="C1717" s="3" t="str">
        <f t="shared" si="47"/>
        <v>XXV</v>
      </c>
      <c r="D1717" s="5" t="s">
        <v>1714</v>
      </c>
      <c r="E1717" s="3">
        <v>1.0</v>
      </c>
    </row>
    <row r="1718">
      <c r="C1718" s="3" t="str">
        <f t="shared" si="47"/>
        <v>XXVI</v>
      </c>
      <c r="D1718" s="5" t="s">
        <v>1715</v>
      </c>
      <c r="E1718" s="3">
        <v>1.0</v>
      </c>
    </row>
    <row r="1719">
      <c r="C1719" s="3" t="str">
        <f t="shared" si="47"/>
        <v>XXVII</v>
      </c>
      <c r="D1719" s="5" t="s">
        <v>1716</v>
      </c>
      <c r="E1719" s="3">
        <v>1.0</v>
      </c>
    </row>
    <row r="1720">
      <c r="C1720" s="3" t="str">
        <f t="shared" si="47"/>
        <v>XXVIII</v>
      </c>
      <c r="D1720" s="5" t="s">
        <v>1717</v>
      </c>
      <c r="E1720" s="3">
        <v>1.0</v>
      </c>
    </row>
    <row r="1721">
      <c r="C1721" s="3" t="str">
        <f t="shared" si="47"/>
        <v>XXIX</v>
      </c>
      <c r="D1721" s="5" t="s">
        <v>1718</v>
      </c>
      <c r="E1721" s="3">
        <v>1.0</v>
      </c>
    </row>
    <row r="1722">
      <c r="C1722" s="3" t="str">
        <f t="shared" si="47"/>
        <v>XXX</v>
      </c>
      <c r="D1722" s="5" t="s">
        <v>1719</v>
      </c>
      <c r="E1722" s="3">
        <v>1.0</v>
      </c>
    </row>
    <row r="1723">
      <c r="C1723" s="3" t="str">
        <f t="shared" si="47"/>
        <v>XXXI</v>
      </c>
      <c r="D1723" s="5" t="s">
        <v>1720</v>
      </c>
      <c r="E1723" s="3">
        <v>1.0</v>
      </c>
    </row>
    <row r="1724">
      <c r="C1724" s="3" t="str">
        <f t="shared" si="47"/>
        <v>XXXII</v>
      </c>
      <c r="D1724" s="5" t="s">
        <v>1721</v>
      </c>
      <c r="E1724" s="3">
        <v>1.0</v>
      </c>
    </row>
    <row r="1725">
      <c r="C1725" s="3" t="str">
        <f t="shared" si="47"/>
        <v>XXXIII</v>
      </c>
      <c r="D1725" s="5" t="s">
        <v>1722</v>
      </c>
      <c r="E1725" s="3">
        <v>1.0</v>
      </c>
    </row>
    <row r="1726">
      <c r="C1726" s="3" t="str">
        <f t="shared" si="47"/>
        <v>XXXIV</v>
      </c>
      <c r="D1726" s="5" t="s">
        <v>1723</v>
      </c>
      <c r="E1726" s="3">
        <v>0.0</v>
      </c>
    </row>
    <row r="1727">
      <c r="C1727" s="3" t="str">
        <f t="shared" si="47"/>
        <v>XXXV</v>
      </c>
      <c r="D1727" s="5" t="s">
        <v>1724</v>
      </c>
      <c r="E1727" s="3">
        <v>1.0</v>
      </c>
    </row>
    <row r="1728">
      <c r="C1728" s="3" t="str">
        <f t="shared" si="47"/>
        <v>XXXVI</v>
      </c>
      <c r="D1728" s="5" t="s">
        <v>1725</v>
      </c>
      <c r="E1728" s="3">
        <v>0.0</v>
      </c>
    </row>
    <row r="1729">
      <c r="C1729" s="3" t="str">
        <f t="shared" si="47"/>
        <v>XXXVII</v>
      </c>
      <c r="D1729" s="5" t="s">
        <v>1726</v>
      </c>
      <c r="E1729" s="3">
        <v>0.0</v>
      </c>
    </row>
    <row r="1730">
      <c r="C1730" s="3" t="str">
        <f t="shared" si="47"/>
        <v>XXXVIII</v>
      </c>
      <c r="D1730" s="5" t="s">
        <v>1727</v>
      </c>
      <c r="E1730" s="3">
        <v>0.0</v>
      </c>
    </row>
    <row r="1731">
      <c r="C1731" s="3" t="str">
        <f t="shared" si="47"/>
        <v>XXXIX</v>
      </c>
      <c r="D1731" s="5" t="s">
        <v>1728</v>
      </c>
      <c r="E1731" s="3">
        <v>1.0</v>
      </c>
    </row>
    <row r="1732">
      <c r="C1732" s="3" t="str">
        <f t="shared" si="47"/>
        <v>XL</v>
      </c>
      <c r="D1732" s="5" t="s">
        <v>1729</v>
      </c>
      <c r="E1732" s="3">
        <v>1.0</v>
      </c>
    </row>
    <row r="1733">
      <c r="C1733" s="3" t="str">
        <f t="shared" si="47"/>
        <v>XLI</v>
      </c>
      <c r="D1733" s="5" t="s">
        <v>1730</v>
      </c>
      <c r="E1733" s="3">
        <v>1.0</v>
      </c>
    </row>
    <row r="1734">
      <c r="C1734" s="3" t="str">
        <f t="shared" si="47"/>
        <v>XLII</v>
      </c>
      <c r="D1734" s="5" t="s">
        <v>1731</v>
      </c>
      <c r="E1734" s="3">
        <v>1.0</v>
      </c>
    </row>
    <row r="1735">
      <c r="C1735" s="3" t="str">
        <f t="shared" si="47"/>
        <v>XLIII</v>
      </c>
      <c r="D1735" s="5" t="s">
        <v>1732</v>
      </c>
      <c r="E1735" s="3">
        <v>1.0</v>
      </c>
    </row>
    <row r="1736">
      <c r="C1736" s="3" t="str">
        <f t="shared" si="47"/>
        <v>XLIV</v>
      </c>
      <c r="D1736" s="5" t="s">
        <v>1733</v>
      </c>
      <c r="E1736" s="3">
        <v>0.0</v>
      </c>
    </row>
    <row r="1737">
      <c r="C1737" s="3" t="str">
        <f t="shared" si="47"/>
        <v>XLV</v>
      </c>
      <c r="D1737" s="5" t="s">
        <v>1734</v>
      </c>
      <c r="E1737" s="3">
        <v>1.0</v>
      </c>
    </row>
    <row r="1738">
      <c r="C1738" s="3" t="str">
        <f t="shared" si="47"/>
        <v>XLVI</v>
      </c>
      <c r="D1738" s="5" t="s">
        <v>1735</v>
      </c>
      <c r="E1738" s="3">
        <v>1.0</v>
      </c>
    </row>
    <row r="1739">
      <c r="C1739" s="3" t="str">
        <f t="shared" si="47"/>
        <v>XLVII</v>
      </c>
      <c r="D1739" s="5" t="s">
        <v>1736</v>
      </c>
      <c r="E1739" s="3">
        <v>1.0</v>
      </c>
    </row>
    <row r="1740">
      <c r="C1740" s="3" t="str">
        <f t="shared" si="47"/>
        <v>XLVIII</v>
      </c>
      <c r="D1740" s="5" t="s">
        <v>1737</v>
      </c>
      <c r="E1740" s="3">
        <v>1.0</v>
      </c>
    </row>
    <row r="1741">
      <c r="C1741" s="3" t="str">
        <f t="shared" si="47"/>
        <v>XLIX</v>
      </c>
      <c r="D1741" s="5" t="s">
        <v>1738</v>
      </c>
      <c r="E1741" s="3">
        <v>1.0</v>
      </c>
    </row>
    <row r="1742">
      <c r="C1742" s="3" t="str">
        <f t="shared" si="47"/>
        <v>L</v>
      </c>
      <c r="D1742" s="5" t="s">
        <v>1739</v>
      </c>
      <c r="E1742" s="3">
        <v>1.0</v>
      </c>
    </row>
    <row r="1743">
      <c r="C1743" s="3" t="str">
        <f t="shared" si="47"/>
        <v>LI</v>
      </c>
      <c r="D1743" s="5" t="s">
        <v>1740</v>
      </c>
      <c r="E1743" s="3">
        <v>2.0</v>
      </c>
    </row>
    <row r="1744">
      <c r="C1744" s="3" t="str">
        <f t="shared" si="47"/>
        <v>LII</v>
      </c>
      <c r="D1744" s="5" t="s">
        <v>1741</v>
      </c>
      <c r="E1744" s="3">
        <v>0.0</v>
      </c>
    </row>
    <row r="1745">
      <c r="C1745" s="3" t="str">
        <f t="shared" si="47"/>
        <v>LIII</v>
      </c>
      <c r="D1745" s="5" t="s">
        <v>1742</v>
      </c>
      <c r="E1745" s="3">
        <v>1.0</v>
      </c>
    </row>
    <row r="1746">
      <c r="C1746" s="3" t="str">
        <f t="shared" si="47"/>
        <v>LIV</v>
      </c>
      <c r="D1746" s="5" t="s">
        <v>1743</v>
      </c>
      <c r="E1746" s="3">
        <v>1.0</v>
      </c>
    </row>
    <row r="1747">
      <c r="C1747" s="3" t="str">
        <f t="shared" si="47"/>
        <v>LV</v>
      </c>
      <c r="D1747" s="5" t="s">
        <v>1744</v>
      </c>
      <c r="E1747" s="3">
        <v>1.0</v>
      </c>
    </row>
    <row r="1748">
      <c r="C1748" s="3" t="str">
        <f t="shared" si="47"/>
        <v>LVI</v>
      </c>
      <c r="D1748" s="5" t="s">
        <v>1745</v>
      </c>
      <c r="E1748" s="3">
        <v>1.0</v>
      </c>
    </row>
    <row r="1749">
      <c r="C1749" s="3" t="str">
        <f t="shared" si="47"/>
        <v>LVII</v>
      </c>
      <c r="D1749" s="5" t="s">
        <v>1746</v>
      </c>
      <c r="E1749" s="3">
        <v>2.0</v>
      </c>
    </row>
    <row r="1750">
      <c r="C1750" s="3" t="str">
        <f t="shared" si="47"/>
        <v>LVIII</v>
      </c>
      <c r="D1750" s="5" t="s">
        <v>1747</v>
      </c>
      <c r="E1750" s="3">
        <v>1.0</v>
      </c>
    </row>
    <row r="1751">
      <c r="C1751" s="3" t="str">
        <f t="shared" si="47"/>
        <v>LIX</v>
      </c>
      <c r="D1751" s="5" t="s">
        <v>1748</v>
      </c>
      <c r="E1751" s="3">
        <v>1.0</v>
      </c>
    </row>
    <row r="1752">
      <c r="C1752" s="3" t="str">
        <f t="shared" si="47"/>
        <v>LX</v>
      </c>
      <c r="D1752" s="5" t="s">
        <v>1749</v>
      </c>
      <c r="E1752" s="3">
        <v>1.0</v>
      </c>
    </row>
    <row r="1753">
      <c r="C1753" s="3" t="str">
        <f t="shared" si="47"/>
        <v>LXI</v>
      </c>
      <c r="D1753" s="5" t="s">
        <v>1750</v>
      </c>
      <c r="E1753" s="3">
        <v>1.0</v>
      </c>
    </row>
    <row r="1754">
      <c r="C1754" s="3" t="str">
        <f t="shared" si="47"/>
        <v>LXII</v>
      </c>
      <c r="D1754" s="5" t="s">
        <v>1751</v>
      </c>
      <c r="E1754" s="3">
        <v>1.0</v>
      </c>
    </row>
    <row r="1755">
      <c r="C1755" s="3" t="str">
        <f t="shared" si="47"/>
        <v>LXIII</v>
      </c>
      <c r="D1755" s="5" t="s">
        <v>1752</v>
      </c>
      <c r="E1755" s="3">
        <v>0.0</v>
      </c>
    </row>
    <row r="1756">
      <c r="C1756" s="3" t="str">
        <f t="shared" si="47"/>
        <v>LXIV</v>
      </c>
      <c r="D1756" s="5" t="s">
        <v>1753</v>
      </c>
      <c r="E1756" s="3">
        <v>0.0</v>
      </c>
    </row>
    <row r="1757">
      <c r="C1757" s="3" t="str">
        <f t="shared" si="47"/>
        <v>LXV</v>
      </c>
      <c r="D1757" s="5" t="s">
        <v>1754</v>
      </c>
      <c r="E1757" s="3">
        <v>0.0</v>
      </c>
    </row>
    <row r="1758">
      <c r="C1758" s="3" t="str">
        <f t="shared" si="47"/>
        <v>LXVI</v>
      </c>
      <c r="D1758" s="5" t="s">
        <v>1755</v>
      </c>
      <c r="E1758" s="3">
        <v>1.0</v>
      </c>
    </row>
    <row r="1759">
      <c r="C1759" s="3" t="str">
        <f t="shared" si="47"/>
        <v>LXVII</v>
      </c>
      <c r="D1759" s="5" t="s">
        <v>1756</v>
      </c>
      <c r="E1759" s="3">
        <v>0.0</v>
      </c>
    </row>
    <row r="1760">
      <c r="C1760" s="3" t="str">
        <f t="shared" si="47"/>
        <v>LXVIII</v>
      </c>
      <c r="D1760" s="5" t="s">
        <v>1757</v>
      </c>
      <c r="E1760" s="3">
        <v>0.0</v>
      </c>
    </row>
    <row r="1761">
      <c r="C1761" s="3" t="str">
        <f t="shared" si="47"/>
        <v>LXIX</v>
      </c>
      <c r="D1761" s="5" t="s">
        <v>1758</v>
      </c>
      <c r="E1761" s="3">
        <v>1.0</v>
      </c>
    </row>
    <row r="1762">
      <c r="C1762" s="3" t="str">
        <f t="shared" si="47"/>
        <v>LXX</v>
      </c>
      <c r="D1762" s="5" t="s">
        <v>1759</v>
      </c>
      <c r="E1762" s="3">
        <v>0.0</v>
      </c>
    </row>
    <row r="1763">
      <c r="C1763" s="3" t="str">
        <f t="shared" si="47"/>
        <v>LXXI</v>
      </c>
      <c r="D1763" s="5" t="s">
        <v>1760</v>
      </c>
      <c r="E1763" s="3">
        <v>2.0</v>
      </c>
    </row>
    <row r="1764">
      <c r="C1764" s="3" t="str">
        <f t="shared" si="47"/>
        <v>LXXII</v>
      </c>
      <c r="D1764" s="5" t="s">
        <v>1761</v>
      </c>
      <c r="E1764" s="3">
        <v>2.0</v>
      </c>
    </row>
    <row r="1765">
      <c r="C1765" s="3" t="str">
        <f t="shared" si="47"/>
        <v>LXXIII</v>
      </c>
      <c r="D1765" s="5" t="s">
        <v>1762</v>
      </c>
      <c r="E1765" s="3">
        <v>0.0</v>
      </c>
    </row>
    <row r="1766">
      <c r="C1766" s="3" t="str">
        <f t="shared" si="47"/>
        <v>LXXIV</v>
      </c>
      <c r="D1766" s="5" t="s">
        <v>1763</v>
      </c>
      <c r="E1766" s="3">
        <v>0.0</v>
      </c>
    </row>
    <row r="1767">
      <c r="C1767" s="3" t="str">
        <f t="shared" si="47"/>
        <v>LXXV</v>
      </c>
      <c r="D1767" s="5" t="s">
        <v>1764</v>
      </c>
      <c r="E1767" s="3">
        <v>2.0</v>
      </c>
    </row>
    <row r="1768">
      <c r="C1768" s="3" t="str">
        <f t="shared" si="47"/>
        <v>LXXVI</v>
      </c>
      <c r="D1768" s="5" t="s">
        <v>1765</v>
      </c>
      <c r="E1768" s="3">
        <v>0.0</v>
      </c>
    </row>
    <row r="1769">
      <c r="C1769" s="3" t="str">
        <f t="shared" si="47"/>
        <v>LXXVII</v>
      </c>
      <c r="D1769" s="5" t="s">
        <v>1766</v>
      </c>
      <c r="E1769" s="3">
        <v>1.0</v>
      </c>
    </row>
    <row r="1770">
      <c r="C1770" s="3" t="str">
        <f t="shared" si="47"/>
        <v>LXXVIII</v>
      </c>
      <c r="D1770" s="5" t="s">
        <v>1767</v>
      </c>
      <c r="E1770" s="3">
        <v>0.0</v>
      </c>
    </row>
    <row r="1771">
      <c r="C1771" s="3" t="str">
        <f t="shared" si="47"/>
        <v>LXXIX</v>
      </c>
      <c r="D1771" s="5" t="s">
        <v>1768</v>
      </c>
      <c r="E1771" s="3">
        <v>0.0</v>
      </c>
    </row>
    <row r="1772">
      <c r="C1772" s="3" t="str">
        <f t="shared" si="47"/>
        <v>LXXX</v>
      </c>
      <c r="D1772" s="5" t="s">
        <v>1769</v>
      </c>
      <c r="E1772" s="3">
        <v>2.0</v>
      </c>
    </row>
    <row r="1773">
      <c r="C1773" s="3" t="str">
        <f t="shared" si="47"/>
        <v>LXXXI</v>
      </c>
      <c r="D1773" s="5" t="s">
        <v>1770</v>
      </c>
      <c r="E1773" s="3">
        <v>1.0</v>
      </c>
    </row>
    <row r="1774">
      <c r="C1774" s="3" t="str">
        <f t="shared" si="47"/>
        <v>LXXXII</v>
      </c>
      <c r="D1774" s="5" t="s">
        <v>1771</v>
      </c>
      <c r="E1774" s="3">
        <v>1.0</v>
      </c>
    </row>
    <row r="1775">
      <c r="C1775" s="3" t="str">
        <f t="shared" si="47"/>
        <v>LXXXIII</v>
      </c>
      <c r="D1775" s="5" t="s">
        <v>1772</v>
      </c>
      <c r="E1775" s="3">
        <v>2.0</v>
      </c>
    </row>
    <row r="1776">
      <c r="C1776" s="3" t="str">
        <f t="shared" si="47"/>
        <v>LXXXIV</v>
      </c>
      <c r="D1776" s="5" t="s">
        <v>1773</v>
      </c>
      <c r="E1776" s="3">
        <v>0.0</v>
      </c>
    </row>
    <row r="1777">
      <c r="C1777" s="3" t="str">
        <f t="shared" si="47"/>
        <v>LXXXV</v>
      </c>
      <c r="D1777" s="5" t="s">
        <v>1774</v>
      </c>
      <c r="E1777" s="3">
        <v>1.0</v>
      </c>
    </row>
    <row r="1778">
      <c r="C1778" s="3" t="str">
        <f t="shared" si="47"/>
        <v>LXXXVI</v>
      </c>
      <c r="D1778" s="5" t="s">
        <v>1775</v>
      </c>
      <c r="E1778" s="3">
        <v>0.0</v>
      </c>
    </row>
    <row r="1779">
      <c r="C1779" s="3" t="str">
        <f t="shared" si="47"/>
        <v>LXXXVII</v>
      </c>
      <c r="D1779" s="5" t="s">
        <v>1776</v>
      </c>
      <c r="E1779" s="3">
        <v>2.0</v>
      </c>
    </row>
    <row r="1780">
      <c r="C1780" s="3" t="str">
        <f t="shared" si="47"/>
        <v>LXXXVIII</v>
      </c>
      <c r="D1780" s="5" t="s">
        <v>1777</v>
      </c>
      <c r="E1780" s="3">
        <v>1.0</v>
      </c>
    </row>
    <row r="1781">
      <c r="C1781" s="3" t="str">
        <f t="shared" si="47"/>
        <v>LXXXIX</v>
      </c>
      <c r="D1781" s="5" t="s">
        <v>1778</v>
      </c>
      <c r="E1781" s="3">
        <v>1.0</v>
      </c>
    </row>
    <row r="1782">
      <c r="C1782" s="3" t="str">
        <f t="shared" si="47"/>
        <v>XC</v>
      </c>
      <c r="D1782" s="5" t="s">
        <v>1779</v>
      </c>
      <c r="E1782" s="3">
        <v>1.0</v>
      </c>
    </row>
    <row r="1783">
      <c r="C1783" s="3" t="str">
        <f t="shared" si="47"/>
        <v>XCI</v>
      </c>
      <c r="D1783" s="5" t="s">
        <v>1780</v>
      </c>
      <c r="E1783" s="3">
        <v>2.0</v>
      </c>
    </row>
    <row r="1784">
      <c r="C1784" s="3" t="str">
        <f t="shared" si="47"/>
        <v>XCII</v>
      </c>
      <c r="D1784" s="5" t="s">
        <v>1781</v>
      </c>
      <c r="E1784" s="3">
        <v>2.0</v>
      </c>
    </row>
    <row r="1785">
      <c r="C1785" s="3" t="str">
        <f t="shared" si="47"/>
        <v>XCIII</v>
      </c>
      <c r="D1785" s="5" t="s">
        <v>1782</v>
      </c>
      <c r="E1785" s="3">
        <v>1.0</v>
      </c>
    </row>
    <row r="1786">
      <c r="C1786" s="3" t="str">
        <f t="shared" si="47"/>
        <v>XCIV</v>
      </c>
      <c r="D1786" s="5" t="s">
        <v>1783</v>
      </c>
      <c r="E1786" s="3">
        <v>2.0</v>
      </c>
    </row>
    <row r="1787">
      <c r="C1787" s="3" t="str">
        <f t="shared" si="47"/>
        <v>XCV</v>
      </c>
      <c r="D1787" s="5" t="s">
        <v>1784</v>
      </c>
      <c r="E1787" s="3">
        <v>1.0</v>
      </c>
    </row>
    <row r="1788">
      <c r="C1788" s="3" t="str">
        <f t="shared" si="47"/>
        <v>XCVI</v>
      </c>
      <c r="D1788" s="5" t="s">
        <v>1785</v>
      </c>
      <c r="E1788" s="3">
        <v>2.0</v>
      </c>
    </row>
    <row r="1789">
      <c r="C1789" s="3" t="str">
        <f t="shared" si="47"/>
        <v>XCVII</v>
      </c>
      <c r="D1789" s="5" t="s">
        <v>1786</v>
      </c>
      <c r="E1789" s="3">
        <v>2.0</v>
      </c>
    </row>
    <row r="1790">
      <c r="C1790" s="3" t="str">
        <f t="shared" si="47"/>
        <v>XCVIII</v>
      </c>
      <c r="D1790" s="5" t="s">
        <v>1787</v>
      </c>
      <c r="E1790" s="3">
        <v>1.0</v>
      </c>
    </row>
    <row r="1791">
      <c r="C1791" s="3" t="str">
        <f t="shared" si="47"/>
        <v>XCIX</v>
      </c>
      <c r="D1791" s="5" t="s">
        <v>1788</v>
      </c>
      <c r="E1791" s="3">
        <v>1.0</v>
      </c>
    </row>
    <row r="1792">
      <c r="C1792" s="3" t="str">
        <f t="shared" si="47"/>
        <v>C</v>
      </c>
      <c r="D1792" s="5" t="s">
        <v>1789</v>
      </c>
      <c r="E1792" s="3">
        <v>1.0</v>
      </c>
    </row>
    <row r="1793">
      <c r="C1793" s="3" t="str">
        <f t="shared" si="47"/>
        <v>CI</v>
      </c>
      <c r="D1793" s="5" t="s">
        <v>1790</v>
      </c>
      <c r="E1793" s="3">
        <v>1.0</v>
      </c>
    </row>
    <row r="1794">
      <c r="C1794" s="3" t="str">
        <f t="shared" si="47"/>
        <v>CII</v>
      </c>
      <c r="D1794" s="5" t="s">
        <v>1791</v>
      </c>
      <c r="E1794" s="3">
        <v>1.0</v>
      </c>
    </row>
    <row r="1795">
      <c r="C1795" s="3" t="str">
        <f t="shared" si="47"/>
        <v>CIII</v>
      </c>
      <c r="D1795" s="5" t="s">
        <v>1792</v>
      </c>
      <c r="E1795" s="3">
        <v>1.0</v>
      </c>
    </row>
    <row r="1796">
      <c r="C1796" s="3" t="str">
        <f t="shared" si="47"/>
        <v>CIV</v>
      </c>
      <c r="D1796" s="5" t="s">
        <v>1793</v>
      </c>
      <c r="E1796" s="3">
        <v>1.0</v>
      </c>
    </row>
    <row r="1797">
      <c r="C1797" s="3" t="str">
        <f t="shared" si="47"/>
        <v>CV</v>
      </c>
      <c r="D1797" s="5" t="s">
        <v>1794</v>
      </c>
      <c r="E1797" s="3">
        <v>1.0</v>
      </c>
    </row>
    <row r="1798">
      <c r="C1798" s="3" t="str">
        <f t="shared" si="47"/>
        <v>CVI</v>
      </c>
      <c r="D1798" s="5" t="s">
        <v>1795</v>
      </c>
      <c r="E1798" s="3">
        <v>1.0</v>
      </c>
    </row>
    <row r="1799">
      <c r="C1799" s="3" t="str">
        <f t="shared" si="47"/>
        <v>CVII</v>
      </c>
      <c r="D1799" s="5" t="s">
        <v>1796</v>
      </c>
      <c r="E1799" s="3">
        <v>1.0</v>
      </c>
    </row>
    <row r="1800">
      <c r="C1800" s="3" t="str">
        <f t="shared" si="47"/>
        <v>CVIII</v>
      </c>
      <c r="D1800" s="5" t="s">
        <v>1797</v>
      </c>
      <c r="E1800" s="3">
        <v>1.0</v>
      </c>
    </row>
    <row r="1801">
      <c r="C1801" s="3" t="str">
        <f t="shared" si="47"/>
        <v>CIX</v>
      </c>
      <c r="D1801" s="5" t="s">
        <v>1798</v>
      </c>
      <c r="E1801" s="3">
        <v>1.0</v>
      </c>
    </row>
    <row r="1802">
      <c r="C1802" s="3" t="str">
        <f t="shared" si="47"/>
        <v>CX</v>
      </c>
      <c r="D1802" s="5" t="s">
        <v>1799</v>
      </c>
      <c r="E1802" s="3">
        <v>1.0</v>
      </c>
    </row>
    <row r="1803">
      <c r="C1803" s="3" t="str">
        <f t="shared" si="47"/>
        <v>CXI</v>
      </c>
      <c r="D1803" s="5" t="s">
        <v>1800</v>
      </c>
      <c r="E1803" s="3">
        <v>1.0</v>
      </c>
    </row>
    <row r="1804">
      <c r="C1804" s="3" t="str">
        <f t="shared" si="47"/>
        <v>CXII</v>
      </c>
      <c r="D1804" s="5" t="s">
        <v>1801</v>
      </c>
      <c r="E1804" s="3">
        <v>1.0</v>
      </c>
    </row>
    <row r="1805">
      <c r="C1805" s="3" t="str">
        <f t="shared" si="47"/>
        <v>CXIII</v>
      </c>
      <c r="D1805" s="5" t="s">
        <v>1802</v>
      </c>
      <c r="E1805" s="3">
        <v>1.0</v>
      </c>
    </row>
    <row r="1806">
      <c r="C1806" s="3" t="str">
        <f t="shared" si="47"/>
        <v>CXIV</v>
      </c>
      <c r="D1806" s="5" t="s">
        <v>1803</v>
      </c>
      <c r="E1806" s="3">
        <v>1.0</v>
      </c>
    </row>
    <row r="1807">
      <c r="A1807" s="3"/>
      <c r="B1807" s="3" t="s">
        <v>77</v>
      </c>
      <c r="C1807" s="3" t="str">
        <f t="shared" ref="C1807:C1846" si="48">ROMAN(ROW()-1806)
</f>
        <v>I</v>
      </c>
      <c r="D1807" s="10" t="s">
        <v>1804</v>
      </c>
      <c r="E1807" s="3">
        <v>0.0</v>
      </c>
    </row>
    <row r="1808">
      <c r="C1808" s="3" t="str">
        <f t="shared" si="48"/>
        <v>II</v>
      </c>
      <c r="D1808" s="5" t="s">
        <v>1805</v>
      </c>
      <c r="E1808" s="3">
        <v>0.0</v>
      </c>
    </row>
    <row r="1809">
      <c r="C1809" s="3" t="str">
        <f t="shared" si="48"/>
        <v>III</v>
      </c>
      <c r="D1809" s="5" t="s">
        <v>1806</v>
      </c>
      <c r="E1809" s="3">
        <v>0.0</v>
      </c>
    </row>
    <row r="1810">
      <c r="C1810" s="3" t="str">
        <f t="shared" si="48"/>
        <v>IV</v>
      </c>
      <c r="D1810" s="5" t="s">
        <v>1807</v>
      </c>
      <c r="E1810" s="3">
        <v>0.0</v>
      </c>
    </row>
    <row r="1811">
      <c r="C1811" s="3" t="str">
        <f t="shared" si="48"/>
        <v>V</v>
      </c>
      <c r="D1811" s="5" t="s">
        <v>1808</v>
      </c>
      <c r="E1811" s="3">
        <v>0.0</v>
      </c>
    </row>
    <row r="1812">
      <c r="C1812" s="3" t="str">
        <f t="shared" si="48"/>
        <v>VI</v>
      </c>
      <c r="D1812" s="5" t="s">
        <v>1809</v>
      </c>
      <c r="E1812" s="3">
        <v>0.0</v>
      </c>
    </row>
    <row r="1813">
      <c r="C1813" s="3" t="str">
        <f t="shared" si="48"/>
        <v>VII</v>
      </c>
      <c r="D1813" s="5" t="s">
        <v>1810</v>
      </c>
      <c r="E1813" s="3">
        <v>1.0</v>
      </c>
    </row>
    <row r="1814">
      <c r="C1814" s="3" t="str">
        <f t="shared" si="48"/>
        <v>VIII</v>
      </c>
      <c r="D1814" s="5" t="s">
        <v>1811</v>
      </c>
      <c r="E1814" s="3">
        <v>1.0</v>
      </c>
    </row>
    <row r="1815">
      <c r="C1815" s="3" t="str">
        <f t="shared" si="48"/>
        <v>IX</v>
      </c>
      <c r="D1815" s="5" t="s">
        <v>1812</v>
      </c>
      <c r="E1815" s="3">
        <v>1.0</v>
      </c>
    </row>
    <row r="1816">
      <c r="C1816" s="3" t="str">
        <f t="shared" si="48"/>
        <v>X</v>
      </c>
      <c r="D1816" s="5" t="s">
        <v>1813</v>
      </c>
      <c r="E1816" s="3">
        <v>1.0</v>
      </c>
    </row>
    <row r="1817">
      <c r="C1817" s="3" t="str">
        <f t="shared" si="48"/>
        <v>XI</v>
      </c>
      <c r="D1817" s="5" t="s">
        <v>1814</v>
      </c>
      <c r="E1817" s="3">
        <v>1.0</v>
      </c>
    </row>
    <row r="1818">
      <c r="C1818" s="3" t="str">
        <f t="shared" si="48"/>
        <v>XII</v>
      </c>
      <c r="D1818" s="5" t="s">
        <v>1815</v>
      </c>
      <c r="E1818" s="3">
        <v>1.0</v>
      </c>
    </row>
    <row r="1819">
      <c r="C1819" s="3" t="str">
        <f t="shared" si="48"/>
        <v>XIII</v>
      </c>
      <c r="D1819" s="5" t="s">
        <v>1816</v>
      </c>
      <c r="E1819" s="3">
        <v>1.0</v>
      </c>
    </row>
    <row r="1820">
      <c r="C1820" s="3" t="str">
        <f t="shared" si="48"/>
        <v>XIV</v>
      </c>
      <c r="D1820" s="5" t="s">
        <v>1817</v>
      </c>
      <c r="E1820" s="3">
        <v>1.0</v>
      </c>
    </row>
    <row r="1821">
      <c r="C1821" s="3" t="str">
        <f t="shared" si="48"/>
        <v>XV</v>
      </c>
      <c r="D1821" s="5" t="s">
        <v>1818</v>
      </c>
      <c r="E1821" s="3">
        <v>1.0</v>
      </c>
    </row>
    <row r="1822">
      <c r="C1822" s="3" t="str">
        <f t="shared" si="48"/>
        <v>XVI</v>
      </c>
      <c r="D1822" s="5" t="s">
        <v>1819</v>
      </c>
      <c r="E1822" s="3">
        <v>1.0</v>
      </c>
    </row>
    <row r="1823">
      <c r="C1823" s="3" t="str">
        <f t="shared" si="48"/>
        <v>XVII</v>
      </c>
      <c r="D1823" s="5" t="s">
        <v>1820</v>
      </c>
      <c r="E1823" s="3">
        <v>0.0</v>
      </c>
    </row>
    <row r="1824">
      <c r="C1824" s="3" t="str">
        <f t="shared" si="48"/>
        <v>XVIII</v>
      </c>
      <c r="D1824" s="5" t="s">
        <v>1821</v>
      </c>
      <c r="E1824" s="3">
        <v>1.0</v>
      </c>
    </row>
    <row r="1825">
      <c r="C1825" s="3" t="str">
        <f t="shared" si="48"/>
        <v>XIX</v>
      </c>
      <c r="D1825" s="5" t="s">
        <v>1822</v>
      </c>
      <c r="E1825" s="3">
        <v>0.0</v>
      </c>
    </row>
    <row r="1826">
      <c r="C1826" s="3" t="str">
        <f t="shared" si="48"/>
        <v>XX</v>
      </c>
      <c r="D1826" s="5" t="s">
        <v>1823</v>
      </c>
      <c r="E1826" s="3">
        <v>0.0</v>
      </c>
    </row>
    <row r="1827">
      <c r="C1827" s="3" t="str">
        <f t="shared" si="48"/>
        <v>XXI</v>
      </c>
      <c r="D1827" s="5" t="s">
        <v>1824</v>
      </c>
      <c r="E1827" s="3">
        <v>0.0</v>
      </c>
    </row>
    <row r="1828">
      <c r="C1828" s="3" t="str">
        <f t="shared" si="48"/>
        <v>XXII</v>
      </c>
      <c r="D1828" s="5" t="s">
        <v>1825</v>
      </c>
      <c r="E1828" s="3">
        <v>1.0</v>
      </c>
    </row>
    <row r="1829">
      <c r="C1829" s="3" t="str">
        <f t="shared" si="48"/>
        <v>XXIII</v>
      </c>
      <c r="D1829" s="5" t="s">
        <v>1826</v>
      </c>
      <c r="E1829" s="3">
        <v>1.0</v>
      </c>
    </row>
    <row r="1830">
      <c r="C1830" s="3" t="str">
        <f t="shared" si="48"/>
        <v>XXIV</v>
      </c>
      <c r="D1830" s="5" t="s">
        <v>1827</v>
      </c>
      <c r="E1830" s="3">
        <v>0.0</v>
      </c>
    </row>
    <row r="1831">
      <c r="C1831" s="3" t="str">
        <f t="shared" si="48"/>
        <v>XXV</v>
      </c>
      <c r="D1831" s="5" t="s">
        <v>1828</v>
      </c>
      <c r="E1831" s="3">
        <v>0.0</v>
      </c>
    </row>
    <row r="1832">
      <c r="C1832" s="3" t="str">
        <f t="shared" si="48"/>
        <v>XXVI</v>
      </c>
      <c r="D1832" s="5" t="s">
        <v>1829</v>
      </c>
      <c r="E1832" s="3">
        <v>0.0</v>
      </c>
    </row>
    <row r="1833">
      <c r="C1833" s="3" t="str">
        <f t="shared" si="48"/>
        <v>XXVII</v>
      </c>
      <c r="D1833" s="5" t="s">
        <v>1830</v>
      </c>
      <c r="E1833" s="3">
        <v>0.0</v>
      </c>
    </row>
    <row r="1834">
      <c r="C1834" s="3" t="str">
        <f t="shared" si="48"/>
        <v>XXVIII</v>
      </c>
      <c r="D1834" s="5" t="s">
        <v>1831</v>
      </c>
      <c r="E1834" s="3">
        <v>0.0</v>
      </c>
    </row>
    <row r="1835">
      <c r="C1835" s="3" t="str">
        <f t="shared" si="48"/>
        <v>XXIX</v>
      </c>
      <c r="D1835" s="5" t="s">
        <v>1832</v>
      </c>
      <c r="E1835" s="3">
        <v>0.0</v>
      </c>
    </row>
    <row r="1836">
      <c r="C1836" s="3" t="str">
        <f t="shared" si="48"/>
        <v>XXX</v>
      </c>
      <c r="D1836" s="5" t="s">
        <v>1833</v>
      </c>
      <c r="E1836" s="3">
        <v>1.0</v>
      </c>
    </row>
    <row r="1837">
      <c r="C1837" s="3" t="str">
        <f t="shared" si="48"/>
        <v>XXXI</v>
      </c>
      <c r="D1837" s="5" t="s">
        <v>1834</v>
      </c>
      <c r="E1837" s="3">
        <v>0.0</v>
      </c>
    </row>
    <row r="1838">
      <c r="C1838" s="3" t="str">
        <f t="shared" si="48"/>
        <v>XXXII</v>
      </c>
      <c r="D1838" s="5" t="s">
        <v>1835</v>
      </c>
      <c r="E1838" s="3">
        <v>0.0</v>
      </c>
    </row>
    <row r="1839">
      <c r="C1839" s="3" t="str">
        <f t="shared" si="48"/>
        <v>XXXIII</v>
      </c>
      <c r="D1839" s="5" t="s">
        <v>1836</v>
      </c>
      <c r="E1839" s="3">
        <v>1.0</v>
      </c>
    </row>
    <row r="1840">
      <c r="C1840" s="3" t="str">
        <f t="shared" si="48"/>
        <v>XXXIV</v>
      </c>
      <c r="D1840" s="5" t="s">
        <v>1837</v>
      </c>
      <c r="E1840" s="3">
        <v>1.0</v>
      </c>
    </row>
    <row r="1841">
      <c r="C1841" s="3" t="str">
        <f t="shared" si="48"/>
        <v>XXXV</v>
      </c>
      <c r="D1841" s="5" t="s">
        <v>1838</v>
      </c>
      <c r="E1841" s="3">
        <v>1.0</v>
      </c>
    </row>
    <row r="1842">
      <c r="C1842" s="3" t="str">
        <f t="shared" si="48"/>
        <v>XXXVI</v>
      </c>
      <c r="D1842" s="5" t="s">
        <v>1839</v>
      </c>
      <c r="E1842" s="3">
        <v>1.0</v>
      </c>
    </row>
    <row r="1843">
      <c r="C1843" s="3" t="str">
        <f t="shared" si="48"/>
        <v>XXXVII</v>
      </c>
      <c r="D1843" s="5" t="s">
        <v>1840</v>
      </c>
      <c r="E1843" s="3">
        <v>0.0</v>
      </c>
    </row>
    <row r="1844">
      <c r="C1844" s="3" t="str">
        <f t="shared" si="48"/>
        <v>XXXVIII</v>
      </c>
      <c r="D1844" s="5" t="s">
        <v>1841</v>
      </c>
      <c r="E1844" s="3">
        <v>1.0</v>
      </c>
    </row>
    <row r="1845">
      <c r="C1845" s="3" t="str">
        <f t="shared" si="48"/>
        <v>XXXIX</v>
      </c>
      <c r="D1845" s="5" t="s">
        <v>1842</v>
      </c>
      <c r="E1845" s="3">
        <v>1.0</v>
      </c>
    </row>
    <row r="1846">
      <c r="C1846" s="3" t="str">
        <f t="shared" si="48"/>
        <v>XL</v>
      </c>
      <c r="D1846" s="5" t="s">
        <v>1843</v>
      </c>
      <c r="E1846" s="3">
        <v>1.0</v>
      </c>
    </row>
    <row r="1847">
      <c r="A1847" s="3"/>
      <c r="B1847" s="3" t="s">
        <v>106</v>
      </c>
      <c r="C1847" s="3" t="str">
        <f t="shared" ref="C1847:C1857" si="49">ROMAN(ROW()-1846)
</f>
        <v>I</v>
      </c>
      <c r="D1847" s="5" t="s">
        <v>1844</v>
      </c>
      <c r="E1847" s="3">
        <v>0.0</v>
      </c>
    </row>
    <row r="1848">
      <c r="C1848" s="3" t="str">
        <f t="shared" si="49"/>
        <v>II</v>
      </c>
      <c r="D1848" s="5" t="s">
        <v>1845</v>
      </c>
      <c r="E1848" s="3">
        <v>1.0</v>
      </c>
    </row>
    <row r="1849">
      <c r="C1849" s="3" t="str">
        <f t="shared" si="49"/>
        <v>III</v>
      </c>
      <c r="D1849" s="5" t="s">
        <v>1846</v>
      </c>
      <c r="E1849" s="3">
        <v>0.0</v>
      </c>
    </row>
    <row r="1850">
      <c r="C1850" s="3" t="str">
        <f t="shared" si="49"/>
        <v>IV</v>
      </c>
      <c r="D1850" s="5" t="s">
        <v>1847</v>
      </c>
      <c r="E1850" s="3">
        <v>1.0</v>
      </c>
    </row>
    <row r="1851">
      <c r="C1851" s="3" t="str">
        <f t="shared" si="49"/>
        <v>V</v>
      </c>
      <c r="D1851" s="5" t="s">
        <v>1848</v>
      </c>
      <c r="E1851" s="3">
        <v>1.0</v>
      </c>
    </row>
    <row r="1852">
      <c r="C1852" s="3" t="str">
        <f t="shared" si="49"/>
        <v>VI</v>
      </c>
      <c r="D1852" s="5" t="s">
        <v>1849</v>
      </c>
      <c r="E1852" s="3">
        <v>1.0</v>
      </c>
    </row>
    <row r="1853">
      <c r="C1853" s="3" t="str">
        <f t="shared" si="49"/>
        <v>VII</v>
      </c>
      <c r="D1853" s="5" t="s">
        <v>1850</v>
      </c>
      <c r="E1853" s="3">
        <v>1.0</v>
      </c>
    </row>
    <row r="1854">
      <c r="C1854" s="3" t="str">
        <f t="shared" si="49"/>
        <v>VIII</v>
      </c>
      <c r="D1854" s="5" t="s">
        <v>1851</v>
      </c>
      <c r="E1854" s="3">
        <v>1.0</v>
      </c>
    </row>
    <row r="1855">
      <c r="C1855" s="3" t="str">
        <f t="shared" si="49"/>
        <v>IX</v>
      </c>
      <c r="D1855" s="5" t="s">
        <v>1852</v>
      </c>
      <c r="E1855" s="3">
        <v>1.0</v>
      </c>
    </row>
    <row r="1856">
      <c r="C1856" s="3" t="str">
        <f t="shared" si="49"/>
        <v>X</v>
      </c>
      <c r="D1856" s="5" t="s">
        <v>1853</v>
      </c>
      <c r="E1856" s="3">
        <v>0.0</v>
      </c>
    </row>
    <row r="1857">
      <c r="C1857" s="3" t="str">
        <f t="shared" si="49"/>
        <v>XI</v>
      </c>
      <c r="D1857" s="5" t="s">
        <v>1854</v>
      </c>
      <c r="E1857" s="3">
        <v>0.0</v>
      </c>
    </row>
    <row r="1858">
      <c r="A1858" s="3">
        <v>13.0</v>
      </c>
      <c r="B1858" s="3" t="s">
        <v>8</v>
      </c>
      <c r="C1858" s="3" t="str">
        <f t="shared" ref="C1858:C1960" si="50">ROMAN(ROW()-1857)
</f>
        <v>I</v>
      </c>
      <c r="D1858" s="5" t="s">
        <v>1855</v>
      </c>
      <c r="E1858" s="3">
        <v>0.0</v>
      </c>
    </row>
    <row r="1859">
      <c r="C1859" s="3" t="str">
        <f t="shared" si="50"/>
        <v>II</v>
      </c>
      <c r="D1859" s="5" t="s">
        <v>1856</v>
      </c>
      <c r="E1859" s="3">
        <v>2.0</v>
      </c>
    </row>
    <row r="1860">
      <c r="C1860" s="3" t="str">
        <f t="shared" si="50"/>
        <v>III</v>
      </c>
      <c r="D1860" s="5" t="s">
        <v>1857</v>
      </c>
      <c r="E1860" s="3">
        <v>0.0</v>
      </c>
    </row>
    <row r="1861">
      <c r="C1861" s="3" t="str">
        <f t="shared" si="50"/>
        <v>IV</v>
      </c>
      <c r="D1861" s="5" t="s">
        <v>1858</v>
      </c>
      <c r="E1861" s="3">
        <v>1.0</v>
      </c>
    </row>
    <row r="1862">
      <c r="C1862" s="3" t="str">
        <f t="shared" si="50"/>
        <v>V</v>
      </c>
      <c r="D1862" s="5" t="s">
        <v>1859</v>
      </c>
      <c r="E1862" s="3">
        <v>1.0</v>
      </c>
    </row>
    <row r="1863">
      <c r="C1863" s="3" t="str">
        <f t="shared" si="50"/>
        <v>VI</v>
      </c>
      <c r="D1863" s="5" t="s">
        <v>1860</v>
      </c>
      <c r="E1863" s="3">
        <v>1.0</v>
      </c>
    </row>
    <row r="1864">
      <c r="C1864" s="3" t="str">
        <f t="shared" si="50"/>
        <v>VII</v>
      </c>
      <c r="D1864" s="5" t="s">
        <v>1861</v>
      </c>
      <c r="E1864" s="3">
        <v>0.0</v>
      </c>
    </row>
    <row r="1865">
      <c r="C1865" s="3" t="str">
        <f t="shared" si="50"/>
        <v>VIII</v>
      </c>
      <c r="D1865" s="5" t="s">
        <v>1862</v>
      </c>
      <c r="E1865" s="3">
        <v>1.0</v>
      </c>
    </row>
    <row r="1866">
      <c r="C1866" s="3" t="str">
        <f t="shared" si="50"/>
        <v>IX</v>
      </c>
      <c r="D1866" s="5" t="s">
        <v>1863</v>
      </c>
      <c r="E1866" s="3">
        <v>1.0</v>
      </c>
    </row>
    <row r="1867">
      <c r="C1867" s="3" t="str">
        <f t="shared" si="50"/>
        <v>X</v>
      </c>
      <c r="D1867" s="5" t="s">
        <v>1864</v>
      </c>
      <c r="E1867" s="3">
        <v>0.0</v>
      </c>
    </row>
    <row r="1868">
      <c r="C1868" s="3" t="str">
        <f t="shared" si="50"/>
        <v>XI</v>
      </c>
      <c r="D1868" s="5" t="s">
        <v>1865</v>
      </c>
      <c r="E1868" s="3">
        <v>0.0</v>
      </c>
    </row>
    <row r="1869">
      <c r="C1869" s="3" t="str">
        <f t="shared" si="50"/>
        <v>XII</v>
      </c>
      <c r="D1869" s="5" t="s">
        <v>1866</v>
      </c>
      <c r="E1869" s="3">
        <v>0.0</v>
      </c>
    </row>
    <row r="1870">
      <c r="C1870" s="3" t="str">
        <f t="shared" si="50"/>
        <v>XIII</v>
      </c>
      <c r="D1870" s="5" t="s">
        <v>1867</v>
      </c>
      <c r="E1870" s="3">
        <v>0.0</v>
      </c>
    </row>
    <row r="1871">
      <c r="C1871" s="3" t="str">
        <f t="shared" si="50"/>
        <v>XIV</v>
      </c>
      <c r="D1871" s="5" t="s">
        <v>1868</v>
      </c>
      <c r="E1871" s="3">
        <v>0.0</v>
      </c>
    </row>
    <row r="1872">
      <c r="C1872" s="3" t="str">
        <f t="shared" si="50"/>
        <v>XV</v>
      </c>
      <c r="D1872" s="5" t="s">
        <v>1869</v>
      </c>
      <c r="E1872" s="3">
        <v>0.0</v>
      </c>
    </row>
    <row r="1873">
      <c r="C1873" s="3" t="str">
        <f t="shared" si="50"/>
        <v>XVI</v>
      </c>
      <c r="D1873" s="5" t="s">
        <v>1870</v>
      </c>
      <c r="E1873" s="3">
        <v>0.0</v>
      </c>
    </row>
    <row r="1874">
      <c r="C1874" s="3" t="str">
        <f t="shared" si="50"/>
        <v>XVII</v>
      </c>
      <c r="D1874" s="5" t="s">
        <v>1871</v>
      </c>
      <c r="E1874" s="3">
        <v>0.0</v>
      </c>
    </row>
    <row r="1875">
      <c r="C1875" s="3" t="str">
        <f t="shared" si="50"/>
        <v>XVIII</v>
      </c>
      <c r="D1875" s="5" t="s">
        <v>1872</v>
      </c>
      <c r="E1875" s="3">
        <v>0.0</v>
      </c>
    </row>
    <row r="1876">
      <c r="C1876" s="3" t="str">
        <f t="shared" si="50"/>
        <v>XIX</v>
      </c>
      <c r="D1876" s="5" t="s">
        <v>1873</v>
      </c>
      <c r="E1876" s="3">
        <v>1.0</v>
      </c>
    </row>
    <row r="1877">
      <c r="C1877" s="3" t="str">
        <f t="shared" si="50"/>
        <v>XX</v>
      </c>
      <c r="D1877" s="5" t="s">
        <v>1874</v>
      </c>
      <c r="E1877" s="3">
        <v>1.0</v>
      </c>
    </row>
    <row r="1878">
      <c r="C1878" s="3" t="str">
        <f t="shared" si="50"/>
        <v>XXI</v>
      </c>
      <c r="D1878" s="5" t="s">
        <v>1875</v>
      </c>
      <c r="E1878" s="3">
        <v>1.0</v>
      </c>
    </row>
    <row r="1879">
      <c r="C1879" s="3" t="str">
        <f t="shared" si="50"/>
        <v>XXII</v>
      </c>
      <c r="D1879" s="5" t="s">
        <v>1876</v>
      </c>
      <c r="E1879" s="3">
        <v>1.0</v>
      </c>
    </row>
    <row r="1880">
      <c r="C1880" s="3" t="str">
        <f t="shared" si="50"/>
        <v>XXIII</v>
      </c>
      <c r="D1880" s="5" t="s">
        <v>1877</v>
      </c>
      <c r="E1880" s="3">
        <v>0.0</v>
      </c>
    </row>
    <row r="1881">
      <c r="C1881" s="3" t="str">
        <f t="shared" si="50"/>
        <v>XXIV</v>
      </c>
      <c r="D1881" s="5" t="s">
        <v>1878</v>
      </c>
      <c r="E1881" s="3">
        <v>1.0</v>
      </c>
    </row>
    <row r="1882">
      <c r="C1882" s="3" t="str">
        <f t="shared" si="50"/>
        <v>XXV</v>
      </c>
      <c r="D1882" s="5" t="s">
        <v>1879</v>
      </c>
      <c r="E1882" s="3">
        <v>1.0</v>
      </c>
    </row>
    <row r="1883">
      <c r="C1883" s="3" t="str">
        <f t="shared" si="50"/>
        <v>XXVI</v>
      </c>
      <c r="D1883" s="5" t="s">
        <v>1880</v>
      </c>
      <c r="E1883" s="3">
        <v>0.0</v>
      </c>
    </row>
    <row r="1884">
      <c r="C1884" s="3" t="str">
        <f t="shared" si="50"/>
        <v>XXVII</v>
      </c>
      <c r="D1884" s="5" t="s">
        <v>1881</v>
      </c>
      <c r="E1884" s="3">
        <v>1.0</v>
      </c>
    </row>
    <row r="1885">
      <c r="C1885" s="3" t="str">
        <f t="shared" si="50"/>
        <v>XXVIII</v>
      </c>
      <c r="D1885" s="5" t="s">
        <v>1882</v>
      </c>
      <c r="E1885" s="3">
        <v>1.0</v>
      </c>
    </row>
    <row r="1886">
      <c r="C1886" s="3" t="str">
        <f t="shared" si="50"/>
        <v>XXIX</v>
      </c>
      <c r="D1886" s="5" t="s">
        <v>1883</v>
      </c>
      <c r="E1886" s="3">
        <v>1.0</v>
      </c>
    </row>
    <row r="1887">
      <c r="C1887" s="3" t="str">
        <f t="shared" si="50"/>
        <v>XXX</v>
      </c>
      <c r="D1887" s="5" t="s">
        <v>1884</v>
      </c>
      <c r="E1887" s="3">
        <v>1.0</v>
      </c>
    </row>
    <row r="1888">
      <c r="C1888" s="3" t="str">
        <f t="shared" si="50"/>
        <v>XXXI</v>
      </c>
      <c r="D1888" s="5" t="s">
        <v>1885</v>
      </c>
      <c r="E1888" s="3">
        <v>1.0</v>
      </c>
    </row>
    <row r="1889">
      <c r="C1889" s="3" t="str">
        <f t="shared" si="50"/>
        <v>XXXII</v>
      </c>
      <c r="D1889" s="5" t="s">
        <v>1886</v>
      </c>
      <c r="E1889" s="3">
        <v>1.0</v>
      </c>
    </row>
    <row r="1890">
      <c r="C1890" s="3" t="str">
        <f t="shared" si="50"/>
        <v>XXXIII</v>
      </c>
      <c r="D1890" s="5" t="s">
        <v>1887</v>
      </c>
      <c r="E1890" s="3">
        <v>1.0</v>
      </c>
    </row>
    <row r="1891">
      <c r="C1891" s="3" t="str">
        <f t="shared" si="50"/>
        <v>XXXIV</v>
      </c>
      <c r="D1891" s="5" t="s">
        <v>1888</v>
      </c>
      <c r="E1891" s="3">
        <v>2.0</v>
      </c>
    </row>
    <row r="1892">
      <c r="C1892" s="3" t="str">
        <f t="shared" si="50"/>
        <v>XXXV</v>
      </c>
      <c r="D1892" s="5" t="s">
        <v>1889</v>
      </c>
      <c r="E1892" s="3">
        <v>1.0</v>
      </c>
    </row>
    <row r="1893">
      <c r="C1893" s="3" t="str">
        <f t="shared" si="50"/>
        <v>XXXVI</v>
      </c>
      <c r="D1893" s="5" t="s">
        <v>1890</v>
      </c>
      <c r="E1893" s="3">
        <v>2.0</v>
      </c>
    </row>
    <row r="1894">
      <c r="C1894" s="3" t="str">
        <f t="shared" si="50"/>
        <v>XXXVII</v>
      </c>
      <c r="D1894" s="5" t="s">
        <v>1891</v>
      </c>
      <c r="E1894" s="3">
        <v>2.0</v>
      </c>
    </row>
    <row r="1895">
      <c r="C1895" s="3" t="str">
        <f t="shared" si="50"/>
        <v>XXXVIII</v>
      </c>
      <c r="D1895" s="5" t="s">
        <v>1892</v>
      </c>
      <c r="E1895" s="3">
        <v>0.0</v>
      </c>
    </row>
    <row r="1896">
      <c r="C1896" s="3" t="str">
        <f t="shared" si="50"/>
        <v>XXXIX</v>
      </c>
      <c r="D1896" s="5" t="s">
        <v>1893</v>
      </c>
      <c r="E1896" s="3">
        <v>1.0</v>
      </c>
    </row>
    <row r="1897">
      <c r="C1897" s="3" t="str">
        <f t="shared" si="50"/>
        <v>XL</v>
      </c>
      <c r="D1897" s="5" t="s">
        <v>1894</v>
      </c>
      <c r="E1897" s="3">
        <v>0.0</v>
      </c>
    </row>
    <row r="1898">
      <c r="C1898" s="3" t="str">
        <f t="shared" si="50"/>
        <v>XLI</v>
      </c>
      <c r="D1898" s="5" t="s">
        <v>1895</v>
      </c>
      <c r="E1898" s="3">
        <v>1.0</v>
      </c>
    </row>
    <row r="1899">
      <c r="C1899" s="3" t="str">
        <f t="shared" si="50"/>
        <v>XLII</v>
      </c>
      <c r="D1899" s="5" t="s">
        <v>1896</v>
      </c>
      <c r="E1899" s="3">
        <v>0.0</v>
      </c>
    </row>
    <row r="1900">
      <c r="C1900" s="3" t="str">
        <f t="shared" si="50"/>
        <v>XLIII</v>
      </c>
      <c r="D1900" s="5" t="s">
        <v>1897</v>
      </c>
      <c r="E1900" s="3">
        <v>0.0</v>
      </c>
    </row>
    <row r="1901">
      <c r="C1901" s="3" t="str">
        <f t="shared" si="50"/>
        <v>XLIV</v>
      </c>
      <c r="D1901" s="5" t="s">
        <v>1898</v>
      </c>
      <c r="E1901" s="3">
        <v>0.0</v>
      </c>
    </row>
    <row r="1902">
      <c r="C1902" s="3" t="str">
        <f t="shared" si="50"/>
        <v>XLV</v>
      </c>
      <c r="D1902" s="5" t="s">
        <v>1899</v>
      </c>
      <c r="E1902" s="3">
        <v>1.0</v>
      </c>
    </row>
    <row r="1903">
      <c r="C1903" s="3" t="str">
        <f t="shared" si="50"/>
        <v>XLVI</v>
      </c>
      <c r="D1903" s="5" t="s">
        <v>1900</v>
      </c>
      <c r="E1903" s="3">
        <v>1.0</v>
      </c>
    </row>
    <row r="1904">
      <c r="C1904" s="3" t="str">
        <f t="shared" si="50"/>
        <v>XLVII</v>
      </c>
      <c r="D1904" s="5" t="s">
        <v>1901</v>
      </c>
      <c r="E1904" s="3">
        <v>1.0</v>
      </c>
    </row>
    <row r="1905">
      <c r="C1905" s="3" t="str">
        <f t="shared" si="50"/>
        <v>XLVIII</v>
      </c>
      <c r="D1905" s="5" t="s">
        <v>1902</v>
      </c>
      <c r="E1905" s="3">
        <v>1.0</v>
      </c>
    </row>
    <row r="1906">
      <c r="C1906" s="3" t="str">
        <f t="shared" si="50"/>
        <v>XLIX</v>
      </c>
      <c r="D1906" s="5" t="s">
        <v>1903</v>
      </c>
      <c r="E1906" s="3">
        <v>1.0</v>
      </c>
    </row>
    <row r="1907">
      <c r="C1907" s="3" t="str">
        <f t="shared" si="50"/>
        <v>L</v>
      </c>
      <c r="D1907" s="5" t="s">
        <v>1904</v>
      </c>
      <c r="E1907" s="3">
        <v>2.0</v>
      </c>
    </row>
    <row r="1908">
      <c r="C1908" s="3" t="str">
        <f t="shared" si="50"/>
        <v>LI</v>
      </c>
      <c r="D1908" s="5" t="s">
        <v>1905</v>
      </c>
      <c r="E1908" s="3">
        <v>2.0</v>
      </c>
    </row>
    <row r="1909">
      <c r="C1909" s="3" t="str">
        <f t="shared" si="50"/>
        <v>LII</v>
      </c>
      <c r="D1909" s="5" t="s">
        <v>1906</v>
      </c>
      <c r="E1909" s="3">
        <v>0.0</v>
      </c>
    </row>
    <row r="1910">
      <c r="C1910" s="3" t="str">
        <f t="shared" si="50"/>
        <v>LIII</v>
      </c>
      <c r="D1910" s="5" t="s">
        <v>1907</v>
      </c>
      <c r="E1910" s="3">
        <v>1.0</v>
      </c>
    </row>
    <row r="1911">
      <c r="C1911" s="3" t="str">
        <f t="shared" si="50"/>
        <v>LIV</v>
      </c>
      <c r="D1911" s="5" t="s">
        <v>1908</v>
      </c>
      <c r="E1911" s="3">
        <v>0.0</v>
      </c>
    </row>
    <row r="1912">
      <c r="C1912" s="3" t="str">
        <f t="shared" si="50"/>
        <v>LV</v>
      </c>
      <c r="D1912" s="5" t="s">
        <v>1909</v>
      </c>
      <c r="E1912" s="3">
        <v>1.0</v>
      </c>
    </row>
    <row r="1913">
      <c r="C1913" s="3" t="str">
        <f t="shared" si="50"/>
        <v>LVI</v>
      </c>
      <c r="D1913" s="5" t="s">
        <v>1910</v>
      </c>
      <c r="E1913" s="3">
        <v>1.0</v>
      </c>
    </row>
    <row r="1914">
      <c r="C1914" s="3" t="str">
        <f t="shared" si="50"/>
        <v>LVII</v>
      </c>
      <c r="D1914" s="5" t="s">
        <v>1911</v>
      </c>
      <c r="E1914" s="3">
        <v>1.0</v>
      </c>
    </row>
    <row r="1915">
      <c r="C1915" s="3" t="str">
        <f t="shared" si="50"/>
        <v>LVIII</v>
      </c>
      <c r="D1915" s="5" t="s">
        <v>1912</v>
      </c>
      <c r="E1915" s="3">
        <v>0.0</v>
      </c>
    </row>
    <row r="1916">
      <c r="C1916" s="3" t="str">
        <f t="shared" si="50"/>
        <v>LIX</v>
      </c>
      <c r="D1916" s="5" t="s">
        <v>1913</v>
      </c>
      <c r="E1916" s="3">
        <v>1.0</v>
      </c>
    </row>
    <row r="1917">
      <c r="C1917" s="3" t="str">
        <f t="shared" si="50"/>
        <v>LX</v>
      </c>
      <c r="D1917" s="5" t="s">
        <v>1914</v>
      </c>
      <c r="E1917" s="3">
        <v>1.0</v>
      </c>
    </row>
    <row r="1918">
      <c r="C1918" s="3" t="str">
        <f t="shared" si="50"/>
        <v>LXI</v>
      </c>
      <c r="D1918" s="5" t="s">
        <v>1915</v>
      </c>
      <c r="E1918" s="3">
        <v>1.0</v>
      </c>
    </row>
    <row r="1919">
      <c r="C1919" s="3" t="str">
        <f t="shared" si="50"/>
        <v>LXII</v>
      </c>
      <c r="D1919" s="5" t="s">
        <v>1916</v>
      </c>
      <c r="E1919" s="3">
        <v>1.0</v>
      </c>
    </row>
    <row r="1920">
      <c r="C1920" s="3" t="str">
        <f t="shared" si="50"/>
        <v>LXIII</v>
      </c>
      <c r="D1920" s="5" t="s">
        <v>1917</v>
      </c>
      <c r="E1920" s="3">
        <v>1.0</v>
      </c>
    </row>
    <row r="1921">
      <c r="C1921" s="3" t="str">
        <f t="shared" si="50"/>
        <v>LXIV</v>
      </c>
      <c r="D1921" s="5" t="s">
        <v>1918</v>
      </c>
      <c r="E1921" s="3">
        <v>1.0</v>
      </c>
    </row>
    <row r="1922">
      <c r="C1922" s="3" t="str">
        <f t="shared" si="50"/>
        <v>LXV</v>
      </c>
      <c r="D1922" s="5" t="s">
        <v>1919</v>
      </c>
      <c r="E1922" s="3">
        <v>1.0</v>
      </c>
    </row>
    <row r="1923">
      <c r="C1923" s="3" t="str">
        <f t="shared" si="50"/>
        <v>LXVI</v>
      </c>
      <c r="D1923" s="5" t="s">
        <v>1920</v>
      </c>
      <c r="E1923" s="3">
        <v>1.0</v>
      </c>
    </row>
    <row r="1924">
      <c r="C1924" s="3" t="str">
        <f t="shared" si="50"/>
        <v>LXVII</v>
      </c>
      <c r="D1924" s="5" t="s">
        <v>1921</v>
      </c>
      <c r="E1924" s="3">
        <v>1.0</v>
      </c>
    </row>
    <row r="1925">
      <c r="C1925" s="3" t="str">
        <f t="shared" si="50"/>
        <v>LXVIII</v>
      </c>
      <c r="D1925" s="5" t="s">
        <v>1922</v>
      </c>
      <c r="E1925" s="3">
        <v>1.0</v>
      </c>
    </row>
    <row r="1926">
      <c r="C1926" s="3" t="str">
        <f t="shared" si="50"/>
        <v>LXIX</v>
      </c>
      <c r="D1926" s="5" t="s">
        <v>1923</v>
      </c>
      <c r="E1926" s="3">
        <v>0.0</v>
      </c>
    </row>
    <row r="1927">
      <c r="C1927" s="3" t="str">
        <f t="shared" si="50"/>
        <v>LXX</v>
      </c>
      <c r="D1927" s="5" t="s">
        <v>1924</v>
      </c>
      <c r="E1927" s="3">
        <v>0.0</v>
      </c>
    </row>
    <row r="1928">
      <c r="C1928" s="3" t="str">
        <f t="shared" si="50"/>
        <v>LXXI</v>
      </c>
      <c r="D1928" s="5" t="s">
        <v>1925</v>
      </c>
      <c r="E1928" s="3">
        <v>1.0</v>
      </c>
    </row>
    <row r="1929">
      <c r="C1929" s="3" t="str">
        <f t="shared" si="50"/>
        <v>LXXII</v>
      </c>
      <c r="D1929" s="5" t="s">
        <v>1926</v>
      </c>
      <c r="E1929" s="3">
        <v>1.0</v>
      </c>
    </row>
    <row r="1930">
      <c r="C1930" s="3" t="str">
        <f t="shared" si="50"/>
        <v>LXXIII</v>
      </c>
      <c r="D1930" s="5" t="s">
        <v>1927</v>
      </c>
      <c r="E1930" s="3">
        <v>0.0</v>
      </c>
    </row>
    <row r="1931">
      <c r="C1931" s="3" t="str">
        <f t="shared" si="50"/>
        <v>LXXIV</v>
      </c>
      <c r="D1931" s="5" t="s">
        <v>1928</v>
      </c>
      <c r="E1931" s="3">
        <v>0.0</v>
      </c>
    </row>
    <row r="1932">
      <c r="C1932" s="3" t="str">
        <f t="shared" si="50"/>
        <v>LXXV</v>
      </c>
      <c r="D1932" s="5" t="s">
        <v>1929</v>
      </c>
      <c r="E1932" s="3">
        <v>0.0</v>
      </c>
    </row>
    <row r="1933">
      <c r="C1933" s="3" t="str">
        <f t="shared" si="50"/>
        <v>LXXVI</v>
      </c>
      <c r="D1933" s="5" t="s">
        <v>1930</v>
      </c>
      <c r="E1933" s="3">
        <v>1.0</v>
      </c>
    </row>
    <row r="1934">
      <c r="C1934" s="3" t="str">
        <f t="shared" si="50"/>
        <v>LXXVII</v>
      </c>
      <c r="D1934" s="5" t="s">
        <v>1931</v>
      </c>
      <c r="E1934" s="3">
        <v>1.0</v>
      </c>
    </row>
    <row r="1935">
      <c r="C1935" s="3" t="str">
        <f t="shared" si="50"/>
        <v>LXXVIII</v>
      </c>
      <c r="D1935" s="5" t="s">
        <v>1932</v>
      </c>
      <c r="E1935" s="3">
        <v>1.0</v>
      </c>
    </row>
    <row r="1936">
      <c r="C1936" s="3" t="str">
        <f t="shared" si="50"/>
        <v>LXXIX</v>
      </c>
      <c r="D1936" s="5" t="s">
        <v>1933</v>
      </c>
      <c r="E1936" s="3">
        <v>1.0</v>
      </c>
    </row>
    <row r="1937">
      <c r="C1937" s="3" t="str">
        <f t="shared" si="50"/>
        <v>LXXX</v>
      </c>
      <c r="D1937" s="5" t="s">
        <v>1934</v>
      </c>
      <c r="E1937" s="3">
        <v>1.0</v>
      </c>
    </row>
    <row r="1938">
      <c r="C1938" s="3" t="str">
        <f t="shared" si="50"/>
        <v>LXXXI</v>
      </c>
      <c r="D1938" s="5" t="s">
        <v>1935</v>
      </c>
      <c r="E1938" s="3">
        <v>0.0</v>
      </c>
    </row>
    <row r="1939">
      <c r="C1939" s="3" t="str">
        <f t="shared" si="50"/>
        <v>LXXXII</v>
      </c>
      <c r="D1939" s="5" t="s">
        <v>1936</v>
      </c>
      <c r="E1939" s="3">
        <v>1.0</v>
      </c>
    </row>
    <row r="1940">
      <c r="C1940" s="3" t="str">
        <f t="shared" si="50"/>
        <v>LXXXIII</v>
      </c>
      <c r="D1940" s="5" t="s">
        <v>1937</v>
      </c>
      <c r="E1940" s="3">
        <v>0.0</v>
      </c>
    </row>
    <row r="1941">
      <c r="C1941" s="3" t="str">
        <f t="shared" si="50"/>
        <v>LXXXIV</v>
      </c>
      <c r="D1941" s="5" t="s">
        <v>1938</v>
      </c>
      <c r="E1941" s="3">
        <v>1.0</v>
      </c>
    </row>
    <row r="1942">
      <c r="C1942" s="3" t="str">
        <f t="shared" si="50"/>
        <v>LXXXV</v>
      </c>
      <c r="D1942" s="5" t="s">
        <v>1939</v>
      </c>
      <c r="E1942" s="3">
        <v>0.0</v>
      </c>
    </row>
    <row r="1943">
      <c r="C1943" s="3" t="str">
        <f t="shared" si="50"/>
        <v>LXXXVI</v>
      </c>
      <c r="D1943" s="5" t="s">
        <v>1940</v>
      </c>
      <c r="E1943" s="3">
        <v>0.0</v>
      </c>
    </row>
    <row r="1944">
      <c r="C1944" s="3" t="str">
        <f t="shared" si="50"/>
        <v>LXXXVII</v>
      </c>
      <c r="D1944" s="5" t="s">
        <v>1941</v>
      </c>
      <c r="E1944" s="3">
        <v>0.0</v>
      </c>
    </row>
    <row r="1945">
      <c r="C1945" s="3" t="str">
        <f t="shared" si="50"/>
        <v>LXXXVIII</v>
      </c>
      <c r="D1945" s="5" t="s">
        <v>1942</v>
      </c>
      <c r="E1945" s="3">
        <v>1.0</v>
      </c>
    </row>
    <row r="1946">
      <c r="C1946" s="3" t="str">
        <f t="shared" si="50"/>
        <v>LXXXIX</v>
      </c>
      <c r="D1946" s="5" t="s">
        <v>1943</v>
      </c>
      <c r="E1946" s="3">
        <v>0.0</v>
      </c>
    </row>
    <row r="1947">
      <c r="C1947" s="3" t="str">
        <f t="shared" si="50"/>
        <v>XC</v>
      </c>
      <c r="D1947" s="5" t="s">
        <v>1944</v>
      </c>
      <c r="E1947" s="3">
        <v>1.0</v>
      </c>
    </row>
    <row r="1948">
      <c r="C1948" s="3" t="str">
        <f t="shared" si="50"/>
        <v>XCI</v>
      </c>
      <c r="D1948" s="5" t="s">
        <v>1945</v>
      </c>
      <c r="E1948" s="3">
        <v>1.0</v>
      </c>
    </row>
    <row r="1949">
      <c r="C1949" s="3" t="str">
        <f t="shared" si="50"/>
        <v>XCII</v>
      </c>
      <c r="D1949" s="5" t="s">
        <v>1946</v>
      </c>
      <c r="E1949" s="3">
        <v>1.0</v>
      </c>
    </row>
    <row r="1950">
      <c r="C1950" s="3" t="str">
        <f t="shared" si="50"/>
        <v>XCIII</v>
      </c>
      <c r="D1950" s="5" t="s">
        <v>1947</v>
      </c>
      <c r="E1950" s="3">
        <v>2.0</v>
      </c>
    </row>
    <row r="1951">
      <c r="C1951" s="3" t="str">
        <f t="shared" si="50"/>
        <v>XCIV</v>
      </c>
      <c r="D1951" s="5" t="s">
        <v>1948</v>
      </c>
      <c r="E1951" s="3">
        <v>0.0</v>
      </c>
    </row>
    <row r="1952">
      <c r="C1952" s="3" t="str">
        <f t="shared" si="50"/>
        <v>XCV</v>
      </c>
      <c r="D1952" s="5" t="s">
        <v>1949</v>
      </c>
      <c r="E1952" s="3">
        <v>1.0</v>
      </c>
    </row>
    <row r="1953">
      <c r="C1953" s="3" t="str">
        <f t="shared" si="50"/>
        <v>XCVI</v>
      </c>
      <c r="D1953" s="5" t="s">
        <v>1950</v>
      </c>
      <c r="E1953" s="3">
        <v>1.0</v>
      </c>
    </row>
    <row r="1954">
      <c r="C1954" s="3" t="str">
        <f t="shared" si="50"/>
        <v>XCVII</v>
      </c>
      <c r="D1954" s="5" t="s">
        <v>1951</v>
      </c>
      <c r="E1954" s="3">
        <v>1.0</v>
      </c>
    </row>
    <row r="1955">
      <c r="C1955" s="3" t="str">
        <f t="shared" si="50"/>
        <v>XCVIII</v>
      </c>
      <c r="D1955" s="5" t="s">
        <v>1952</v>
      </c>
      <c r="E1955" s="3">
        <v>1.0</v>
      </c>
    </row>
    <row r="1956">
      <c r="C1956" s="3" t="str">
        <f t="shared" si="50"/>
        <v>XCIX</v>
      </c>
      <c r="D1956" s="5" t="s">
        <v>1953</v>
      </c>
      <c r="E1956" s="3">
        <v>1.0</v>
      </c>
    </row>
    <row r="1957">
      <c r="C1957" s="3" t="str">
        <f t="shared" si="50"/>
        <v>C</v>
      </c>
      <c r="D1957" s="5" t="s">
        <v>1954</v>
      </c>
      <c r="E1957" s="3">
        <v>1.0</v>
      </c>
    </row>
    <row r="1958">
      <c r="C1958" s="3" t="str">
        <f t="shared" si="50"/>
        <v>CI</v>
      </c>
      <c r="D1958" s="5" t="s">
        <v>1955</v>
      </c>
      <c r="E1958" s="3">
        <v>1.0</v>
      </c>
    </row>
    <row r="1959">
      <c r="C1959" s="3" t="str">
        <f t="shared" si="50"/>
        <v>CII</v>
      </c>
      <c r="D1959" s="5" t="s">
        <v>1956</v>
      </c>
      <c r="E1959" s="3">
        <v>1.0</v>
      </c>
    </row>
    <row r="1960">
      <c r="C1960" s="3" t="str">
        <f t="shared" si="50"/>
        <v>CIII</v>
      </c>
      <c r="D1960" s="5" t="s">
        <v>1957</v>
      </c>
      <c r="E1960" s="3">
        <v>1.0</v>
      </c>
    </row>
    <row r="1961">
      <c r="B1961" s="3" t="s">
        <v>30</v>
      </c>
      <c r="C1961" s="4" t="str">
        <f t="shared" ref="C1961:C1983" si="51">ROMAN(ROW()-1960)
</f>
        <v>I</v>
      </c>
      <c r="D1961" s="5" t="s">
        <v>1958</v>
      </c>
      <c r="E1961" s="3">
        <v>2.0</v>
      </c>
    </row>
    <row r="1962">
      <c r="C1962" s="4" t="str">
        <f t="shared" si="51"/>
        <v>II</v>
      </c>
      <c r="D1962" s="5" t="s">
        <v>1959</v>
      </c>
      <c r="E1962" s="3">
        <v>1.0</v>
      </c>
    </row>
    <row r="1963">
      <c r="C1963" s="4" t="str">
        <f t="shared" si="51"/>
        <v>III</v>
      </c>
      <c r="D1963" s="5" t="s">
        <v>1960</v>
      </c>
      <c r="E1963" s="3">
        <v>2.0</v>
      </c>
    </row>
    <row r="1964">
      <c r="C1964" s="4" t="str">
        <f t="shared" si="51"/>
        <v>IV</v>
      </c>
      <c r="D1964" s="5" t="s">
        <v>1961</v>
      </c>
      <c r="E1964" s="3">
        <v>1.0</v>
      </c>
    </row>
    <row r="1965">
      <c r="C1965" s="4" t="str">
        <f t="shared" si="51"/>
        <v>V</v>
      </c>
      <c r="D1965" s="5" t="s">
        <v>1962</v>
      </c>
      <c r="E1965" s="3">
        <v>1.0</v>
      </c>
    </row>
    <row r="1966">
      <c r="C1966" s="4" t="str">
        <f t="shared" si="51"/>
        <v>VI</v>
      </c>
      <c r="D1966" s="5" t="s">
        <v>1963</v>
      </c>
      <c r="E1966" s="3">
        <v>1.0</v>
      </c>
    </row>
    <row r="1967">
      <c r="C1967" s="4" t="str">
        <f t="shared" si="51"/>
        <v>VII</v>
      </c>
      <c r="D1967" s="5" t="s">
        <v>1964</v>
      </c>
      <c r="E1967" s="3">
        <v>2.0</v>
      </c>
    </row>
    <row r="1968">
      <c r="C1968" s="4" t="str">
        <f t="shared" si="51"/>
        <v>VIII</v>
      </c>
      <c r="D1968" s="5" t="s">
        <v>1965</v>
      </c>
      <c r="E1968" s="3">
        <v>1.0</v>
      </c>
    </row>
    <row r="1969">
      <c r="C1969" s="4" t="str">
        <f t="shared" si="51"/>
        <v>IX</v>
      </c>
      <c r="D1969" s="5" t="s">
        <v>1966</v>
      </c>
      <c r="E1969" s="3">
        <v>0.0</v>
      </c>
    </row>
    <row r="1970">
      <c r="C1970" s="4" t="str">
        <f t="shared" si="51"/>
        <v>X</v>
      </c>
      <c r="D1970" s="5" t="s">
        <v>1967</v>
      </c>
      <c r="E1970" s="3">
        <v>1.0</v>
      </c>
    </row>
    <row r="1971">
      <c r="C1971" s="4" t="str">
        <f t="shared" si="51"/>
        <v>XI</v>
      </c>
      <c r="D1971" s="5" t="s">
        <v>1968</v>
      </c>
      <c r="E1971" s="3">
        <v>1.0</v>
      </c>
    </row>
    <row r="1972">
      <c r="C1972" s="4" t="str">
        <f t="shared" si="51"/>
        <v>XII</v>
      </c>
      <c r="D1972" s="5" t="s">
        <v>1969</v>
      </c>
      <c r="E1972" s="3">
        <v>1.0</v>
      </c>
    </row>
    <row r="1973">
      <c r="C1973" s="4" t="str">
        <f t="shared" si="51"/>
        <v>XIII</v>
      </c>
      <c r="D1973" s="5" t="s">
        <v>1970</v>
      </c>
      <c r="E1973" s="3">
        <v>0.0</v>
      </c>
    </row>
    <row r="1974">
      <c r="C1974" s="4" t="str">
        <f t="shared" si="51"/>
        <v>XIV</v>
      </c>
      <c r="D1974" s="5" t="s">
        <v>1971</v>
      </c>
      <c r="E1974" s="3">
        <v>1.0</v>
      </c>
    </row>
    <row r="1975">
      <c r="C1975" s="4" t="str">
        <f t="shared" si="51"/>
        <v>XV</v>
      </c>
      <c r="D1975" s="5" t="s">
        <v>1972</v>
      </c>
      <c r="E1975" s="3">
        <v>1.0</v>
      </c>
    </row>
    <row r="1976">
      <c r="C1976" s="4" t="str">
        <f t="shared" si="51"/>
        <v>XVI</v>
      </c>
      <c r="D1976" s="5" t="s">
        <v>1973</v>
      </c>
      <c r="E1976" s="3">
        <v>2.0</v>
      </c>
    </row>
    <row r="1977">
      <c r="C1977" s="4" t="str">
        <f t="shared" si="51"/>
        <v>XVII</v>
      </c>
      <c r="D1977" s="5" t="s">
        <v>1974</v>
      </c>
      <c r="E1977" s="3">
        <v>2.0</v>
      </c>
    </row>
    <row r="1978">
      <c r="C1978" s="4" t="str">
        <f t="shared" si="51"/>
        <v>XVIII</v>
      </c>
      <c r="D1978" s="5" t="s">
        <v>1975</v>
      </c>
      <c r="E1978" s="3">
        <v>2.0</v>
      </c>
    </row>
    <row r="1979">
      <c r="C1979" s="4" t="str">
        <f t="shared" si="51"/>
        <v>XIX</v>
      </c>
      <c r="D1979" s="5" t="s">
        <v>1976</v>
      </c>
      <c r="E1979" s="3">
        <v>2.0</v>
      </c>
    </row>
    <row r="1980">
      <c r="C1980" s="4" t="str">
        <f t="shared" si="51"/>
        <v>XX</v>
      </c>
      <c r="D1980" s="5" t="s">
        <v>1977</v>
      </c>
      <c r="E1980" s="3">
        <v>2.0</v>
      </c>
    </row>
    <row r="1981">
      <c r="C1981" s="4" t="str">
        <f t="shared" si="51"/>
        <v>XXI</v>
      </c>
      <c r="D1981" s="5" t="s">
        <v>1978</v>
      </c>
      <c r="E1981" s="3">
        <v>1.0</v>
      </c>
    </row>
    <row r="1982">
      <c r="C1982" s="4" t="str">
        <f t="shared" si="51"/>
        <v>XXII</v>
      </c>
      <c r="D1982" s="5" t="s">
        <v>1979</v>
      </c>
      <c r="E1982" s="3">
        <v>1.0</v>
      </c>
    </row>
    <row r="1983">
      <c r="C1983" s="4" t="str">
        <f t="shared" si="51"/>
        <v>XXIII</v>
      </c>
      <c r="D1983" s="5" t="s">
        <v>1980</v>
      </c>
      <c r="E1983" s="3">
        <v>2.0</v>
      </c>
    </row>
    <row r="1984">
      <c r="B1984" s="3" t="s">
        <v>77</v>
      </c>
      <c r="C1984" s="4" t="str">
        <f t="shared" ref="C1984:C2022" si="52">ROMAN(ROW()-1983)
</f>
        <v>I</v>
      </c>
      <c r="D1984" s="5" t="s">
        <v>1981</v>
      </c>
      <c r="E1984" s="3">
        <v>1.0</v>
      </c>
    </row>
    <row r="1985">
      <c r="C1985" s="4" t="str">
        <f t="shared" si="52"/>
        <v>II</v>
      </c>
      <c r="D1985" s="5" t="s">
        <v>1982</v>
      </c>
      <c r="E1985" s="3">
        <v>0.0</v>
      </c>
    </row>
    <row r="1986">
      <c r="C1986" s="4" t="str">
        <f t="shared" si="52"/>
        <v>III</v>
      </c>
      <c r="D1986" s="5" t="s">
        <v>1983</v>
      </c>
      <c r="E1986" s="3">
        <v>1.0</v>
      </c>
    </row>
    <row r="1987">
      <c r="C1987" s="4" t="str">
        <f t="shared" si="52"/>
        <v>IV</v>
      </c>
      <c r="D1987" s="5" t="s">
        <v>1984</v>
      </c>
      <c r="E1987" s="3">
        <v>1.0</v>
      </c>
    </row>
    <row r="1988">
      <c r="C1988" s="4" t="str">
        <f t="shared" si="52"/>
        <v>V</v>
      </c>
      <c r="D1988" s="5" t="s">
        <v>1985</v>
      </c>
      <c r="E1988" s="3">
        <v>2.0</v>
      </c>
    </row>
    <row r="1989">
      <c r="C1989" s="4" t="str">
        <f t="shared" si="52"/>
        <v>VI</v>
      </c>
      <c r="D1989" s="5" t="s">
        <v>1986</v>
      </c>
      <c r="E1989" s="3">
        <v>2.0</v>
      </c>
    </row>
    <row r="1990">
      <c r="C1990" s="4" t="str">
        <f t="shared" si="52"/>
        <v>VII</v>
      </c>
      <c r="D1990" s="5" t="s">
        <v>1987</v>
      </c>
      <c r="E1990" s="3">
        <v>2.0</v>
      </c>
    </row>
    <row r="1991">
      <c r="C1991" s="4" t="str">
        <f t="shared" si="52"/>
        <v>VIII</v>
      </c>
      <c r="D1991" s="5" t="s">
        <v>1988</v>
      </c>
      <c r="E1991" s="3">
        <v>2.0</v>
      </c>
    </row>
    <row r="1992">
      <c r="C1992" s="4" t="str">
        <f t="shared" si="52"/>
        <v>IX</v>
      </c>
      <c r="D1992" s="5" t="s">
        <v>1989</v>
      </c>
      <c r="E1992" s="3">
        <v>1.0</v>
      </c>
    </row>
    <row r="1993">
      <c r="C1993" s="4" t="str">
        <f t="shared" si="52"/>
        <v>X</v>
      </c>
      <c r="D1993" s="5" t="s">
        <v>1990</v>
      </c>
      <c r="E1993" s="3">
        <v>0.0</v>
      </c>
    </row>
    <row r="1994">
      <c r="C1994" s="4" t="str">
        <f t="shared" si="52"/>
        <v>XI</v>
      </c>
      <c r="D1994" s="5" t="s">
        <v>1991</v>
      </c>
      <c r="E1994" s="3">
        <v>1.0</v>
      </c>
    </row>
    <row r="1995">
      <c r="C1995" s="4" t="str">
        <f t="shared" si="52"/>
        <v>XII</v>
      </c>
      <c r="D1995" s="5" t="s">
        <v>1992</v>
      </c>
      <c r="E1995" s="3">
        <v>1.0</v>
      </c>
    </row>
    <row r="1996">
      <c r="C1996" s="4" t="str">
        <f t="shared" si="52"/>
        <v>XIII</v>
      </c>
      <c r="D1996" s="5" t="s">
        <v>1993</v>
      </c>
      <c r="E1996" s="3">
        <v>1.0</v>
      </c>
    </row>
    <row r="1997">
      <c r="C1997" s="4" t="str">
        <f t="shared" si="52"/>
        <v>XIV</v>
      </c>
      <c r="D1997" s="5" t="s">
        <v>1994</v>
      </c>
      <c r="E1997" s="3">
        <v>1.0</v>
      </c>
    </row>
    <row r="1998">
      <c r="C1998" s="4" t="str">
        <f t="shared" si="52"/>
        <v>XV</v>
      </c>
      <c r="D1998" s="5" t="s">
        <v>1995</v>
      </c>
      <c r="E1998" s="3">
        <v>1.0</v>
      </c>
    </row>
    <row r="1999">
      <c r="C1999" s="4" t="str">
        <f t="shared" si="52"/>
        <v>XVI</v>
      </c>
      <c r="D1999" s="5" t="s">
        <v>1996</v>
      </c>
      <c r="E1999" s="3">
        <v>1.0</v>
      </c>
    </row>
    <row r="2000">
      <c r="C2000" s="4" t="str">
        <f t="shared" si="52"/>
        <v>XVII</v>
      </c>
      <c r="D2000" s="5" t="s">
        <v>1997</v>
      </c>
      <c r="E2000" s="3">
        <v>1.0</v>
      </c>
    </row>
    <row r="2001">
      <c r="C2001" s="4" t="str">
        <f t="shared" si="52"/>
        <v>XVIII</v>
      </c>
      <c r="D2001" s="5" t="s">
        <v>1998</v>
      </c>
      <c r="E2001" s="3">
        <v>1.0</v>
      </c>
    </row>
    <row r="2002">
      <c r="C2002" s="4" t="str">
        <f t="shared" si="52"/>
        <v>XIX</v>
      </c>
      <c r="D2002" s="5" t="s">
        <v>1999</v>
      </c>
      <c r="E2002" s="3">
        <v>0.0</v>
      </c>
    </row>
    <row r="2003">
      <c r="C2003" s="4" t="str">
        <f t="shared" si="52"/>
        <v>XX</v>
      </c>
      <c r="D2003" s="5" t="s">
        <v>2000</v>
      </c>
      <c r="E2003" s="3">
        <v>1.0</v>
      </c>
    </row>
    <row r="2004">
      <c r="C2004" s="4" t="str">
        <f t="shared" si="52"/>
        <v>XXI</v>
      </c>
      <c r="D2004" s="5" t="s">
        <v>2001</v>
      </c>
      <c r="E2004" s="3">
        <v>1.0</v>
      </c>
    </row>
    <row r="2005">
      <c r="C2005" s="4" t="str">
        <f t="shared" si="52"/>
        <v>XXII</v>
      </c>
      <c r="D2005" s="5" t="s">
        <v>2002</v>
      </c>
      <c r="E2005" s="3">
        <v>2.0</v>
      </c>
    </row>
    <row r="2006">
      <c r="C2006" s="4" t="str">
        <f t="shared" si="52"/>
        <v>XXIII</v>
      </c>
      <c r="D2006" s="5" t="s">
        <v>2003</v>
      </c>
      <c r="E2006" s="3">
        <v>1.0</v>
      </c>
    </row>
    <row r="2007">
      <c r="C2007" s="4" t="str">
        <f t="shared" si="52"/>
        <v>XXIV</v>
      </c>
      <c r="D2007" s="5" t="s">
        <v>2004</v>
      </c>
      <c r="E2007" s="3">
        <v>2.0</v>
      </c>
    </row>
    <row r="2008">
      <c r="C2008" s="4" t="str">
        <f t="shared" si="52"/>
        <v>XXV</v>
      </c>
      <c r="D2008" s="5" t="s">
        <v>2005</v>
      </c>
      <c r="E2008" s="3">
        <v>2.0</v>
      </c>
    </row>
    <row r="2009">
      <c r="C2009" s="4" t="str">
        <f t="shared" si="52"/>
        <v>XXVI</v>
      </c>
      <c r="D2009" s="5" t="s">
        <v>2006</v>
      </c>
      <c r="E2009" s="3">
        <v>1.0</v>
      </c>
    </row>
    <row r="2010">
      <c r="C2010" s="4" t="str">
        <f t="shared" si="52"/>
        <v>XXVII</v>
      </c>
      <c r="D2010" s="5" t="s">
        <v>2007</v>
      </c>
      <c r="E2010" s="3">
        <v>0.0</v>
      </c>
    </row>
    <row r="2011">
      <c r="C2011" s="4" t="str">
        <f t="shared" si="52"/>
        <v>XXVIII</v>
      </c>
      <c r="D2011" s="5" t="s">
        <v>2008</v>
      </c>
      <c r="E2011" s="3">
        <v>0.0</v>
      </c>
    </row>
    <row r="2012">
      <c r="C2012" s="4" t="str">
        <f t="shared" si="52"/>
        <v>XXIX</v>
      </c>
      <c r="D2012" s="5" t="s">
        <v>2009</v>
      </c>
      <c r="E2012" s="3">
        <v>0.0</v>
      </c>
    </row>
    <row r="2013">
      <c r="C2013" s="4" t="str">
        <f t="shared" si="52"/>
        <v>XXX</v>
      </c>
      <c r="D2013" s="5" t="s">
        <v>2010</v>
      </c>
      <c r="E2013" s="3">
        <v>0.0</v>
      </c>
    </row>
    <row r="2014">
      <c r="C2014" s="4" t="str">
        <f t="shared" si="52"/>
        <v>XXXI</v>
      </c>
      <c r="D2014" s="5" t="s">
        <v>2011</v>
      </c>
      <c r="E2014" s="3">
        <v>0.0</v>
      </c>
    </row>
    <row r="2015">
      <c r="C2015" s="4" t="str">
        <f t="shared" si="52"/>
        <v>XXXII</v>
      </c>
      <c r="D2015" s="5" t="s">
        <v>2012</v>
      </c>
      <c r="E2015" s="3">
        <v>0.0</v>
      </c>
    </row>
    <row r="2016">
      <c r="C2016" s="4" t="str">
        <f t="shared" si="52"/>
        <v>XXXIII</v>
      </c>
      <c r="D2016" s="5" t="s">
        <v>2013</v>
      </c>
      <c r="E2016" s="3">
        <v>0.0</v>
      </c>
    </row>
    <row r="2017">
      <c r="C2017" s="4" t="str">
        <f t="shared" si="52"/>
        <v>XXXIV</v>
      </c>
      <c r="D2017" s="5" t="s">
        <v>2014</v>
      </c>
      <c r="E2017" s="3">
        <v>1.0</v>
      </c>
    </row>
    <row r="2018">
      <c r="C2018" s="4" t="str">
        <f t="shared" si="52"/>
        <v>XXXV</v>
      </c>
      <c r="D2018" s="5" t="s">
        <v>2015</v>
      </c>
      <c r="E2018" s="3">
        <v>1.0</v>
      </c>
    </row>
    <row r="2019">
      <c r="C2019" s="4" t="str">
        <f t="shared" si="52"/>
        <v>XXXVI</v>
      </c>
      <c r="D2019" s="5" t="s">
        <v>2016</v>
      </c>
      <c r="E2019" s="3">
        <v>0.0</v>
      </c>
    </row>
    <row r="2020">
      <c r="C2020" s="4" t="str">
        <f t="shared" si="52"/>
        <v>XXXVII</v>
      </c>
      <c r="D2020" s="5" t="s">
        <v>2017</v>
      </c>
      <c r="E2020" s="3">
        <v>0.0</v>
      </c>
    </row>
    <row r="2021">
      <c r="C2021" s="4" t="str">
        <f t="shared" si="52"/>
        <v>XXXVIII</v>
      </c>
      <c r="D2021" s="5" t="s">
        <v>2018</v>
      </c>
      <c r="E2021" s="3">
        <v>0.0</v>
      </c>
    </row>
    <row r="2022">
      <c r="C2022" s="4" t="str">
        <f t="shared" si="52"/>
        <v>XXXIX</v>
      </c>
      <c r="D2022" s="5" t="s">
        <v>2019</v>
      </c>
      <c r="E2022" s="3">
        <v>0.0</v>
      </c>
    </row>
    <row r="2023">
      <c r="B2023" s="3" t="s">
        <v>106</v>
      </c>
      <c r="C2023" s="4" t="str">
        <f t="shared" ref="C2023:C2061" si="53">ROMAN(ROW()-2022)
</f>
        <v>I</v>
      </c>
      <c r="D2023" s="5" t="s">
        <v>2020</v>
      </c>
      <c r="E2023" s="3">
        <v>0.0</v>
      </c>
    </row>
    <row r="2024">
      <c r="C2024" s="4" t="str">
        <f t="shared" si="53"/>
        <v>II</v>
      </c>
      <c r="D2024" s="5" t="s">
        <v>2021</v>
      </c>
      <c r="E2024" s="3">
        <v>0.0</v>
      </c>
    </row>
    <row r="2025">
      <c r="C2025" s="4" t="str">
        <f t="shared" si="53"/>
        <v>III</v>
      </c>
      <c r="D2025" s="5" t="s">
        <v>2022</v>
      </c>
      <c r="E2025" s="3">
        <v>0.0</v>
      </c>
    </row>
    <row r="2026">
      <c r="C2026" s="4" t="str">
        <f t="shared" si="53"/>
        <v>IV</v>
      </c>
      <c r="D2026" s="5" t="s">
        <v>2023</v>
      </c>
      <c r="E2026" s="3">
        <v>2.0</v>
      </c>
    </row>
    <row r="2027">
      <c r="C2027" s="4" t="str">
        <f t="shared" si="53"/>
        <v>V</v>
      </c>
      <c r="D2027" s="5" t="s">
        <v>2024</v>
      </c>
      <c r="E2027" s="3">
        <v>0.0</v>
      </c>
    </row>
    <row r="2028">
      <c r="C2028" s="4" t="str">
        <f t="shared" si="53"/>
        <v>VI</v>
      </c>
      <c r="D2028" s="5" t="s">
        <v>2025</v>
      </c>
      <c r="E2028" s="3">
        <v>0.0</v>
      </c>
    </row>
    <row r="2029">
      <c r="C2029" s="4" t="str">
        <f t="shared" si="53"/>
        <v>VII</v>
      </c>
      <c r="D2029" s="5" t="s">
        <v>2026</v>
      </c>
      <c r="E2029" s="3">
        <v>1.0</v>
      </c>
    </row>
    <row r="2030">
      <c r="C2030" s="4" t="str">
        <f t="shared" si="53"/>
        <v>VIII</v>
      </c>
      <c r="D2030" s="5" t="s">
        <v>2027</v>
      </c>
      <c r="E2030" s="3">
        <v>0.0</v>
      </c>
    </row>
    <row r="2031">
      <c r="C2031" s="4" t="str">
        <f t="shared" si="53"/>
        <v>IX</v>
      </c>
      <c r="D2031" s="5" t="s">
        <v>2028</v>
      </c>
      <c r="E2031" s="3">
        <v>1.0</v>
      </c>
    </row>
    <row r="2032">
      <c r="C2032" s="4" t="str">
        <f t="shared" si="53"/>
        <v>X</v>
      </c>
      <c r="D2032" s="5" t="s">
        <v>2029</v>
      </c>
      <c r="E2032" s="3">
        <v>0.0</v>
      </c>
    </row>
    <row r="2033">
      <c r="C2033" s="4" t="str">
        <f t="shared" si="53"/>
        <v>XI</v>
      </c>
      <c r="D2033" s="5" t="s">
        <v>2030</v>
      </c>
      <c r="E2033" s="3">
        <v>0.0</v>
      </c>
    </row>
    <row r="2034">
      <c r="C2034" s="4" t="str">
        <f t="shared" si="53"/>
        <v>XII</v>
      </c>
      <c r="D2034" s="5" t="s">
        <v>2031</v>
      </c>
      <c r="E2034" s="3">
        <v>0.0</v>
      </c>
    </row>
    <row r="2035">
      <c r="C2035" s="4" t="str">
        <f t="shared" si="53"/>
        <v>XIII</v>
      </c>
      <c r="D2035" s="5" t="s">
        <v>2032</v>
      </c>
      <c r="E2035" s="3">
        <v>1.0</v>
      </c>
    </row>
    <row r="2036">
      <c r="C2036" s="4" t="str">
        <f t="shared" si="53"/>
        <v>XIV</v>
      </c>
      <c r="D2036" s="5" t="s">
        <v>2033</v>
      </c>
      <c r="E2036" s="3">
        <v>0.0</v>
      </c>
    </row>
    <row r="2037">
      <c r="C2037" s="4" t="str">
        <f t="shared" si="53"/>
        <v>XV</v>
      </c>
      <c r="D2037" s="5" t="s">
        <v>2034</v>
      </c>
      <c r="E2037" s="3">
        <v>1.0</v>
      </c>
    </row>
    <row r="2038">
      <c r="C2038" s="4" t="str">
        <f t="shared" si="53"/>
        <v>XVI</v>
      </c>
      <c r="D2038" s="5" t="s">
        <v>2035</v>
      </c>
      <c r="E2038" s="3">
        <v>2.0</v>
      </c>
    </row>
    <row r="2039">
      <c r="C2039" s="4" t="str">
        <f t="shared" si="53"/>
        <v>XVII</v>
      </c>
      <c r="D2039" s="5" t="s">
        <v>2036</v>
      </c>
      <c r="E2039" s="3">
        <v>1.0</v>
      </c>
    </row>
    <row r="2040">
      <c r="C2040" s="4" t="str">
        <f t="shared" si="53"/>
        <v>XVIII</v>
      </c>
      <c r="D2040" s="5" t="s">
        <v>2037</v>
      </c>
      <c r="E2040" s="3">
        <v>1.0</v>
      </c>
    </row>
    <row r="2041">
      <c r="C2041" s="4" t="str">
        <f t="shared" si="53"/>
        <v>XIX</v>
      </c>
      <c r="D2041" s="5" t="s">
        <v>2038</v>
      </c>
      <c r="E2041" s="3">
        <v>1.0</v>
      </c>
    </row>
    <row r="2042">
      <c r="C2042" s="4" t="str">
        <f t="shared" si="53"/>
        <v>XX</v>
      </c>
      <c r="D2042" s="5" t="s">
        <v>2039</v>
      </c>
      <c r="E2042" s="3">
        <v>0.0</v>
      </c>
    </row>
    <row r="2043">
      <c r="C2043" s="4" t="str">
        <f t="shared" si="53"/>
        <v>XXI</v>
      </c>
      <c r="D2043" s="5" t="s">
        <v>2040</v>
      </c>
      <c r="E2043" s="3">
        <v>2.0</v>
      </c>
    </row>
    <row r="2044">
      <c r="C2044" s="4" t="str">
        <f t="shared" si="53"/>
        <v>XXII</v>
      </c>
      <c r="D2044" s="5" t="s">
        <v>2041</v>
      </c>
      <c r="E2044" s="3">
        <v>0.0</v>
      </c>
    </row>
    <row r="2045">
      <c r="C2045" s="4" t="str">
        <f t="shared" si="53"/>
        <v>XXIII</v>
      </c>
      <c r="D2045" s="5" t="s">
        <v>2042</v>
      </c>
      <c r="E2045" s="3">
        <v>0.0</v>
      </c>
    </row>
    <row r="2046">
      <c r="C2046" s="4" t="str">
        <f t="shared" si="53"/>
        <v>XXIV</v>
      </c>
      <c r="D2046" s="5" t="s">
        <v>2043</v>
      </c>
      <c r="E2046" s="3">
        <v>0.0</v>
      </c>
    </row>
    <row r="2047">
      <c r="C2047" s="4" t="str">
        <f t="shared" si="53"/>
        <v>XXV</v>
      </c>
      <c r="D2047" s="5" t="s">
        <v>2044</v>
      </c>
      <c r="E2047" s="3">
        <v>0.0</v>
      </c>
    </row>
    <row r="2048">
      <c r="C2048" s="4" t="str">
        <f t="shared" si="53"/>
        <v>XXVI</v>
      </c>
      <c r="D2048" s="5" t="s">
        <v>2045</v>
      </c>
      <c r="E2048" s="3">
        <v>2.0</v>
      </c>
    </row>
    <row r="2049">
      <c r="C2049" s="4" t="str">
        <f t="shared" si="53"/>
        <v>XXVII</v>
      </c>
      <c r="D2049" s="5" t="s">
        <v>2046</v>
      </c>
      <c r="E2049" s="3">
        <v>2.0</v>
      </c>
    </row>
    <row r="2050">
      <c r="C2050" s="4" t="str">
        <f t="shared" si="53"/>
        <v>XXVIII</v>
      </c>
      <c r="D2050" s="5" t="s">
        <v>2047</v>
      </c>
      <c r="E2050" s="3">
        <v>1.0</v>
      </c>
    </row>
    <row r="2051">
      <c r="C2051" s="4" t="str">
        <f t="shared" si="53"/>
        <v>XXIX</v>
      </c>
      <c r="D2051" s="5" t="s">
        <v>2048</v>
      </c>
      <c r="E2051" s="3">
        <v>1.0</v>
      </c>
    </row>
    <row r="2052">
      <c r="C2052" s="4" t="str">
        <f t="shared" si="53"/>
        <v>XXX</v>
      </c>
      <c r="D2052" s="5" t="s">
        <v>2049</v>
      </c>
      <c r="E2052" s="3">
        <v>2.0</v>
      </c>
    </row>
    <row r="2053">
      <c r="C2053" s="4" t="str">
        <f t="shared" si="53"/>
        <v>XXXI</v>
      </c>
      <c r="D2053" s="5" t="s">
        <v>2050</v>
      </c>
      <c r="E2053" s="3">
        <v>2.0</v>
      </c>
    </row>
    <row r="2054">
      <c r="C2054" s="4" t="str">
        <f t="shared" si="53"/>
        <v>XXXII</v>
      </c>
      <c r="D2054" s="5" t="s">
        <v>2051</v>
      </c>
      <c r="E2054" s="3">
        <v>1.0</v>
      </c>
    </row>
    <row r="2055">
      <c r="C2055" s="4" t="str">
        <f t="shared" si="53"/>
        <v>XXXIII</v>
      </c>
      <c r="D2055" s="5" t="s">
        <v>2052</v>
      </c>
      <c r="E2055" s="3">
        <v>2.0</v>
      </c>
    </row>
    <row r="2056">
      <c r="C2056" s="4" t="str">
        <f t="shared" si="53"/>
        <v>XXXIV</v>
      </c>
      <c r="D2056" s="5" t="s">
        <v>2053</v>
      </c>
      <c r="E2056" s="3">
        <v>0.0</v>
      </c>
    </row>
    <row r="2057">
      <c r="C2057" s="4" t="str">
        <f t="shared" si="53"/>
        <v>XXXV</v>
      </c>
      <c r="D2057" s="5" t="s">
        <v>2054</v>
      </c>
      <c r="E2057" s="3">
        <v>2.0</v>
      </c>
    </row>
    <row r="2058">
      <c r="C2058" s="4" t="str">
        <f t="shared" si="53"/>
        <v>XXXVI</v>
      </c>
      <c r="D2058" s="5" t="s">
        <v>2055</v>
      </c>
      <c r="E2058" s="3">
        <v>0.0</v>
      </c>
    </row>
    <row r="2059">
      <c r="C2059" s="4" t="str">
        <f t="shared" si="53"/>
        <v>XXXVII</v>
      </c>
      <c r="D2059" s="5" t="s">
        <v>2056</v>
      </c>
      <c r="E2059" s="3">
        <v>0.0</v>
      </c>
    </row>
    <row r="2060">
      <c r="C2060" s="4" t="str">
        <f t="shared" si="53"/>
        <v>XXXVIII</v>
      </c>
      <c r="D2060" s="5" t="s">
        <v>2057</v>
      </c>
      <c r="E2060" s="3">
        <v>0.0</v>
      </c>
    </row>
    <row r="2061">
      <c r="C2061" s="4" t="str">
        <f t="shared" si="53"/>
        <v>XXXIX</v>
      </c>
      <c r="D2061" s="5" t="s">
        <v>2058</v>
      </c>
      <c r="E2061" s="3">
        <v>0.0</v>
      </c>
    </row>
    <row r="2062">
      <c r="B2062" s="3" t="s">
        <v>138</v>
      </c>
      <c r="C2062" s="4" t="str">
        <f t="shared" ref="C2062:C2091" si="54">ROMAN(ROW()-2061)
</f>
        <v>I</v>
      </c>
      <c r="D2062" s="5" t="s">
        <v>2059</v>
      </c>
      <c r="E2062" s="3">
        <v>1.0</v>
      </c>
    </row>
    <row r="2063">
      <c r="C2063" s="4" t="str">
        <f t="shared" si="54"/>
        <v>II</v>
      </c>
      <c r="D2063" s="5" t="s">
        <v>2060</v>
      </c>
      <c r="E2063" s="3">
        <v>1.0</v>
      </c>
    </row>
    <row r="2064">
      <c r="C2064" s="4" t="str">
        <f t="shared" si="54"/>
        <v>III</v>
      </c>
      <c r="D2064" s="5" t="s">
        <v>2061</v>
      </c>
      <c r="E2064" s="3">
        <v>1.0</v>
      </c>
    </row>
    <row r="2065">
      <c r="C2065" s="4" t="str">
        <f t="shared" si="54"/>
        <v>IV</v>
      </c>
      <c r="D2065" s="5" t="s">
        <v>2062</v>
      </c>
      <c r="E2065" s="3">
        <v>0.0</v>
      </c>
    </row>
    <row r="2066">
      <c r="C2066" s="4" t="str">
        <f t="shared" si="54"/>
        <v>V</v>
      </c>
      <c r="D2066" s="5" t="s">
        <v>2063</v>
      </c>
      <c r="E2066" s="3">
        <v>1.0</v>
      </c>
    </row>
    <row r="2067">
      <c r="C2067" s="4" t="str">
        <f t="shared" si="54"/>
        <v>VI</v>
      </c>
      <c r="D2067" s="5" t="s">
        <v>2064</v>
      </c>
      <c r="E2067" s="3">
        <v>1.0</v>
      </c>
    </row>
    <row r="2068">
      <c r="C2068" s="4" t="str">
        <f t="shared" si="54"/>
        <v>VII</v>
      </c>
      <c r="D2068" s="5" t="s">
        <v>2065</v>
      </c>
      <c r="E2068" s="3">
        <v>1.0</v>
      </c>
    </row>
    <row r="2069">
      <c r="C2069" s="4" t="str">
        <f t="shared" si="54"/>
        <v>VIII</v>
      </c>
      <c r="D2069" s="5" t="s">
        <v>2066</v>
      </c>
      <c r="E2069" s="3">
        <v>1.0</v>
      </c>
    </row>
    <row r="2070">
      <c r="C2070" s="4" t="str">
        <f t="shared" si="54"/>
        <v>IX</v>
      </c>
      <c r="D2070" s="5" t="s">
        <v>2067</v>
      </c>
      <c r="E2070" s="3">
        <v>2.0</v>
      </c>
    </row>
    <row r="2071">
      <c r="C2071" s="4" t="str">
        <f t="shared" si="54"/>
        <v>X</v>
      </c>
      <c r="D2071" s="5" t="s">
        <v>2068</v>
      </c>
      <c r="E2071" s="3">
        <v>1.0</v>
      </c>
    </row>
    <row r="2072">
      <c r="C2072" s="4" t="str">
        <f t="shared" si="54"/>
        <v>XI</v>
      </c>
      <c r="D2072" s="5" t="s">
        <v>2069</v>
      </c>
      <c r="E2072" s="3">
        <v>0.0</v>
      </c>
    </row>
    <row r="2073">
      <c r="C2073" s="4" t="str">
        <f t="shared" si="54"/>
        <v>XII</v>
      </c>
      <c r="D2073" s="5" t="s">
        <v>2070</v>
      </c>
      <c r="E2073" s="3">
        <v>1.0</v>
      </c>
    </row>
    <row r="2074">
      <c r="C2074" s="4" t="str">
        <f t="shared" si="54"/>
        <v>XIII</v>
      </c>
      <c r="D2074" s="5" t="s">
        <v>2071</v>
      </c>
      <c r="E2074" s="3">
        <v>0.0</v>
      </c>
    </row>
    <row r="2075">
      <c r="C2075" s="4" t="str">
        <f t="shared" si="54"/>
        <v>XIV</v>
      </c>
      <c r="D2075" s="5" t="s">
        <v>2072</v>
      </c>
      <c r="E2075" s="3">
        <v>1.0</v>
      </c>
    </row>
    <row r="2076">
      <c r="C2076" s="4" t="str">
        <f t="shared" si="54"/>
        <v>XV</v>
      </c>
      <c r="D2076" s="5" t="s">
        <v>2073</v>
      </c>
      <c r="E2076" s="3">
        <v>0.0</v>
      </c>
    </row>
    <row r="2077">
      <c r="C2077" s="4" t="str">
        <f t="shared" si="54"/>
        <v>XVI</v>
      </c>
      <c r="D2077" s="5" t="s">
        <v>2074</v>
      </c>
      <c r="E2077" s="3">
        <v>1.0</v>
      </c>
    </row>
    <row r="2078">
      <c r="C2078" s="4" t="str">
        <f t="shared" si="54"/>
        <v>XVII</v>
      </c>
      <c r="D2078" s="5" t="s">
        <v>2075</v>
      </c>
      <c r="E2078" s="3">
        <v>1.0</v>
      </c>
    </row>
    <row r="2079">
      <c r="C2079" s="4" t="str">
        <f t="shared" si="54"/>
        <v>XVIII</v>
      </c>
      <c r="D2079" s="5" t="s">
        <v>2076</v>
      </c>
      <c r="E2079" s="3">
        <v>1.0</v>
      </c>
    </row>
    <row r="2080">
      <c r="C2080" s="4" t="str">
        <f t="shared" si="54"/>
        <v>XIX</v>
      </c>
      <c r="D2080" s="5" t="s">
        <v>2077</v>
      </c>
      <c r="E2080" s="3">
        <v>1.0</v>
      </c>
    </row>
    <row r="2081">
      <c r="C2081" s="4" t="str">
        <f t="shared" si="54"/>
        <v>XX</v>
      </c>
      <c r="D2081" s="5" t="s">
        <v>2078</v>
      </c>
      <c r="E2081" s="3">
        <v>1.0</v>
      </c>
    </row>
    <row r="2082">
      <c r="C2082" s="4" t="str">
        <f t="shared" si="54"/>
        <v>XXI</v>
      </c>
      <c r="D2082" s="5" t="s">
        <v>2079</v>
      </c>
      <c r="E2082" s="3">
        <v>0.0</v>
      </c>
    </row>
    <row r="2083">
      <c r="C2083" s="4" t="str">
        <f t="shared" si="54"/>
        <v>XXII</v>
      </c>
      <c r="D2083" s="5" t="s">
        <v>2080</v>
      </c>
      <c r="E2083" s="3">
        <v>1.0</v>
      </c>
    </row>
    <row r="2084">
      <c r="C2084" s="4" t="str">
        <f t="shared" si="54"/>
        <v>XXIII</v>
      </c>
      <c r="D2084" s="5" t="s">
        <v>2081</v>
      </c>
      <c r="E2084" s="3">
        <v>0.0</v>
      </c>
    </row>
    <row r="2085">
      <c r="C2085" s="4" t="str">
        <f t="shared" si="54"/>
        <v>XXIV</v>
      </c>
      <c r="D2085" s="5" t="s">
        <v>2082</v>
      </c>
      <c r="E2085" s="3">
        <v>0.0</v>
      </c>
    </row>
    <row r="2086">
      <c r="C2086" s="4" t="str">
        <f t="shared" si="54"/>
        <v>XXV</v>
      </c>
      <c r="D2086" s="5" t="s">
        <v>2083</v>
      </c>
      <c r="E2086" s="3">
        <v>0.0</v>
      </c>
    </row>
    <row r="2087">
      <c r="C2087" s="4" t="str">
        <f t="shared" si="54"/>
        <v>XXVI</v>
      </c>
      <c r="D2087" s="5" t="s">
        <v>2084</v>
      </c>
      <c r="E2087" s="3">
        <v>0.0</v>
      </c>
    </row>
    <row r="2088">
      <c r="C2088" s="4" t="str">
        <f t="shared" si="54"/>
        <v>XXVII</v>
      </c>
      <c r="D2088" s="5" t="s">
        <v>2085</v>
      </c>
      <c r="E2088" s="3">
        <v>0.0</v>
      </c>
    </row>
    <row r="2089">
      <c r="C2089" s="4" t="str">
        <f t="shared" si="54"/>
        <v>XXVIII</v>
      </c>
      <c r="D2089" s="5" t="s">
        <v>2086</v>
      </c>
      <c r="E2089" s="3">
        <v>0.0</v>
      </c>
    </row>
    <row r="2090">
      <c r="C2090" s="4" t="str">
        <f t="shared" si="54"/>
        <v>XXIX</v>
      </c>
      <c r="D2090" s="5" t="s">
        <v>2087</v>
      </c>
      <c r="E2090" s="3">
        <v>1.0</v>
      </c>
    </row>
    <row r="2091">
      <c r="C2091" s="4" t="str">
        <f t="shared" si="54"/>
        <v>XXX</v>
      </c>
      <c r="D2091" s="5" t="s">
        <v>2088</v>
      </c>
      <c r="E2091" s="3">
        <v>1.0</v>
      </c>
    </row>
    <row r="2092">
      <c r="A2092" s="3">
        <v>14.0</v>
      </c>
      <c r="B2092" s="3" t="s">
        <v>8</v>
      </c>
      <c r="C2092" s="4" t="str">
        <f t="shared" ref="C2092:C2109" si="55">ROMAN(ROW()-2091)
</f>
        <v>I</v>
      </c>
      <c r="D2092" s="5" t="s">
        <v>2089</v>
      </c>
      <c r="E2092" s="3">
        <v>2.0</v>
      </c>
    </row>
    <row r="2093">
      <c r="C2093" s="4" t="str">
        <f t="shared" si="55"/>
        <v>II</v>
      </c>
      <c r="D2093" s="5" t="s">
        <v>2090</v>
      </c>
      <c r="E2093" s="3">
        <v>1.0</v>
      </c>
    </row>
    <row r="2094">
      <c r="C2094" s="4" t="str">
        <f t="shared" si="55"/>
        <v>III</v>
      </c>
      <c r="D2094" s="5" t="s">
        <v>2091</v>
      </c>
      <c r="E2094" s="3">
        <v>1.0</v>
      </c>
    </row>
    <row r="2095">
      <c r="C2095" s="4" t="str">
        <f t="shared" si="55"/>
        <v>IV</v>
      </c>
      <c r="D2095" s="5" t="s">
        <v>2092</v>
      </c>
      <c r="E2095" s="3">
        <v>1.0</v>
      </c>
    </row>
    <row r="2096">
      <c r="C2096" s="4" t="str">
        <f t="shared" si="55"/>
        <v>V</v>
      </c>
      <c r="D2096" s="5" t="s">
        <v>2093</v>
      </c>
      <c r="E2096" s="3">
        <v>1.0</v>
      </c>
    </row>
    <row r="2097">
      <c r="C2097" s="4" t="str">
        <f t="shared" si="55"/>
        <v>VI</v>
      </c>
      <c r="D2097" s="5" t="s">
        <v>2094</v>
      </c>
      <c r="E2097" s="3">
        <v>2.0</v>
      </c>
    </row>
    <row r="2098">
      <c r="C2098" s="4" t="str">
        <f t="shared" si="55"/>
        <v>VII</v>
      </c>
      <c r="D2098" s="5" t="s">
        <v>2095</v>
      </c>
      <c r="E2098" s="3">
        <v>2.0</v>
      </c>
    </row>
    <row r="2099">
      <c r="C2099" s="4" t="str">
        <f t="shared" si="55"/>
        <v>VIII</v>
      </c>
      <c r="D2099" s="5" t="s">
        <v>2096</v>
      </c>
      <c r="E2099" s="3">
        <v>2.0</v>
      </c>
    </row>
    <row r="2100">
      <c r="C2100" s="4" t="str">
        <f t="shared" si="55"/>
        <v>IX</v>
      </c>
      <c r="D2100" s="5" t="s">
        <v>2097</v>
      </c>
      <c r="E2100" s="3">
        <v>2.0</v>
      </c>
    </row>
    <row r="2101">
      <c r="C2101" s="4" t="str">
        <f t="shared" si="55"/>
        <v>X</v>
      </c>
      <c r="D2101" s="5" t="s">
        <v>2098</v>
      </c>
      <c r="E2101" s="3">
        <v>2.0</v>
      </c>
    </row>
    <row r="2102">
      <c r="C2102" s="4" t="str">
        <f t="shared" si="55"/>
        <v>XI</v>
      </c>
      <c r="D2102" s="5" t="s">
        <v>2099</v>
      </c>
      <c r="E2102" s="3">
        <v>2.0</v>
      </c>
    </row>
    <row r="2103">
      <c r="C2103" s="4" t="str">
        <f t="shared" si="55"/>
        <v>XII</v>
      </c>
      <c r="D2103" s="5" t="s">
        <v>2100</v>
      </c>
      <c r="E2103" s="3">
        <v>2.0</v>
      </c>
    </row>
    <row r="2104">
      <c r="C2104" s="4" t="str">
        <f t="shared" si="55"/>
        <v>XIII</v>
      </c>
      <c r="D2104" s="5" t="s">
        <v>2101</v>
      </c>
      <c r="E2104" s="3">
        <v>2.0</v>
      </c>
    </row>
    <row r="2105">
      <c r="C2105" s="4" t="str">
        <f t="shared" si="55"/>
        <v>XIV</v>
      </c>
      <c r="D2105" s="5" t="s">
        <v>2102</v>
      </c>
      <c r="E2105" s="3">
        <v>0.0</v>
      </c>
    </row>
    <row r="2106">
      <c r="C2106" s="4" t="str">
        <f t="shared" si="55"/>
        <v>XV</v>
      </c>
      <c r="D2106" s="5" t="s">
        <v>2103</v>
      </c>
      <c r="E2106" s="3">
        <v>0.0</v>
      </c>
    </row>
    <row r="2107">
      <c r="C2107" s="4" t="str">
        <f t="shared" si="55"/>
        <v>XVI</v>
      </c>
      <c r="D2107" s="5" t="s">
        <v>2104</v>
      </c>
      <c r="E2107" s="3">
        <v>0.0</v>
      </c>
    </row>
    <row r="2108">
      <c r="C2108" s="4" t="str">
        <f t="shared" si="55"/>
        <v>XVII</v>
      </c>
      <c r="D2108" s="5" t="s">
        <v>2105</v>
      </c>
      <c r="E2108" s="3">
        <v>1.0</v>
      </c>
    </row>
    <row r="2109">
      <c r="C2109" s="4" t="str">
        <f t="shared" si="55"/>
        <v>XVIII</v>
      </c>
      <c r="D2109" s="5" t="s">
        <v>2106</v>
      </c>
      <c r="E2109" s="3">
        <v>1.0</v>
      </c>
    </row>
    <row r="2110">
      <c r="B2110" s="3" t="s">
        <v>30</v>
      </c>
      <c r="C2110" s="4" t="str">
        <f t="shared" ref="C2110:C2129" si="56">ROMAN(ROW()-2109)
</f>
        <v>I</v>
      </c>
      <c r="D2110" s="5" t="s">
        <v>2107</v>
      </c>
      <c r="E2110" s="3">
        <v>2.0</v>
      </c>
    </row>
    <row r="2111">
      <c r="C2111" s="4" t="str">
        <f t="shared" si="56"/>
        <v>II</v>
      </c>
      <c r="D2111" s="5" t="s">
        <v>2108</v>
      </c>
      <c r="E2111" s="3">
        <v>1.0</v>
      </c>
    </row>
    <row r="2112">
      <c r="C2112" s="4" t="str">
        <f t="shared" si="56"/>
        <v>III</v>
      </c>
      <c r="D2112" s="5" t="s">
        <v>2109</v>
      </c>
      <c r="E2112" s="3">
        <v>1.0</v>
      </c>
    </row>
    <row r="2113">
      <c r="C2113" s="4" t="str">
        <f t="shared" si="56"/>
        <v>IV</v>
      </c>
      <c r="D2113" s="5" t="s">
        <v>2110</v>
      </c>
      <c r="E2113" s="3">
        <v>2.0</v>
      </c>
    </row>
    <row r="2114">
      <c r="C2114" s="4" t="str">
        <f t="shared" si="56"/>
        <v>V</v>
      </c>
      <c r="D2114" s="5" t="s">
        <v>2111</v>
      </c>
      <c r="E2114" s="3">
        <v>1.0</v>
      </c>
    </row>
    <row r="2115">
      <c r="C2115" s="4" t="str">
        <f t="shared" si="56"/>
        <v>VI</v>
      </c>
      <c r="D2115" s="5" t="s">
        <v>2112</v>
      </c>
      <c r="E2115" s="3">
        <v>1.0</v>
      </c>
    </row>
    <row r="2116">
      <c r="C2116" s="4" t="str">
        <f t="shared" si="56"/>
        <v>VII</v>
      </c>
      <c r="D2116" s="5" t="s">
        <v>2113</v>
      </c>
      <c r="E2116" s="3">
        <v>1.0</v>
      </c>
    </row>
    <row r="2117">
      <c r="C2117" s="4" t="str">
        <f t="shared" si="56"/>
        <v>VIII</v>
      </c>
      <c r="D2117" s="5" t="s">
        <v>2114</v>
      </c>
      <c r="E2117" s="3">
        <v>1.0</v>
      </c>
    </row>
    <row r="2118">
      <c r="C2118" s="4" t="str">
        <f t="shared" si="56"/>
        <v>IX</v>
      </c>
      <c r="D2118" s="5" t="s">
        <v>2115</v>
      </c>
      <c r="E2118" s="3">
        <v>1.0</v>
      </c>
    </row>
    <row r="2119">
      <c r="C2119" s="4" t="str">
        <f t="shared" si="56"/>
        <v>X</v>
      </c>
      <c r="D2119" s="5" t="s">
        <v>2116</v>
      </c>
      <c r="E2119" s="3">
        <v>1.0</v>
      </c>
    </row>
    <row r="2120">
      <c r="C2120" s="4" t="str">
        <f t="shared" si="56"/>
        <v>XI</v>
      </c>
      <c r="D2120" s="5" t="s">
        <v>2117</v>
      </c>
      <c r="E2120" s="3">
        <v>1.0</v>
      </c>
    </row>
    <row r="2121">
      <c r="C2121" s="4" t="str">
        <f t="shared" si="56"/>
        <v>XII</v>
      </c>
      <c r="D2121" s="5" t="s">
        <v>2118</v>
      </c>
      <c r="E2121" s="3">
        <v>1.0</v>
      </c>
    </row>
    <row r="2122">
      <c r="C2122" s="4" t="str">
        <f t="shared" si="56"/>
        <v>XIII</v>
      </c>
      <c r="D2122" s="5" t="s">
        <v>2119</v>
      </c>
      <c r="E2122" s="3">
        <v>1.0</v>
      </c>
    </row>
    <row r="2123">
      <c r="C2123" s="4" t="str">
        <f t="shared" si="56"/>
        <v>XIV</v>
      </c>
      <c r="D2123" s="5" t="s">
        <v>2120</v>
      </c>
      <c r="E2123" s="3">
        <v>1.0</v>
      </c>
    </row>
    <row r="2124">
      <c r="C2124" s="4" t="str">
        <f t="shared" si="56"/>
        <v>XV</v>
      </c>
      <c r="D2124" s="5" t="s">
        <v>2121</v>
      </c>
      <c r="E2124" s="3">
        <v>2.0</v>
      </c>
    </row>
    <row r="2125">
      <c r="C2125" s="4" t="str">
        <f t="shared" si="56"/>
        <v>XVI</v>
      </c>
      <c r="D2125" s="5" t="s">
        <v>2122</v>
      </c>
      <c r="E2125" s="3">
        <v>1.0</v>
      </c>
    </row>
    <row r="2126">
      <c r="C2126" s="4" t="str">
        <f t="shared" si="56"/>
        <v>XVII</v>
      </c>
      <c r="D2126" s="5" t="s">
        <v>2123</v>
      </c>
      <c r="E2126" s="3">
        <v>2.0</v>
      </c>
    </row>
    <row r="2127">
      <c r="C2127" s="4" t="str">
        <f t="shared" si="56"/>
        <v>XVIII</v>
      </c>
      <c r="D2127" s="5" t="s">
        <v>2124</v>
      </c>
      <c r="E2127" s="3">
        <v>1.0</v>
      </c>
    </row>
    <row r="2128">
      <c r="C2128" s="4" t="str">
        <f t="shared" si="56"/>
        <v>XIX</v>
      </c>
      <c r="D2128" s="5" t="s">
        <v>2125</v>
      </c>
      <c r="E2128" s="3">
        <v>1.0</v>
      </c>
    </row>
    <row r="2129">
      <c r="C2129" s="4" t="str">
        <f t="shared" si="56"/>
        <v>XX</v>
      </c>
      <c r="D2129" s="5" t="s">
        <v>2126</v>
      </c>
      <c r="E2129" s="3">
        <v>1.0</v>
      </c>
    </row>
    <row r="2130">
      <c r="B2130" s="3" t="s">
        <v>77</v>
      </c>
      <c r="C2130" s="4" t="str">
        <f t="shared" ref="C2130:C2164" si="57">ROMAN(ROW()-2129)
</f>
        <v>I</v>
      </c>
      <c r="D2130" s="5" t="s">
        <v>2127</v>
      </c>
      <c r="E2130" s="3">
        <v>1.0</v>
      </c>
    </row>
    <row r="2131">
      <c r="C2131" s="4" t="str">
        <f t="shared" si="57"/>
        <v>II</v>
      </c>
      <c r="D2131" s="5" t="s">
        <v>2128</v>
      </c>
      <c r="E2131" s="3">
        <v>1.0</v>
      </c>
    </row>
    <row r="2132">
      <c r="C2132" s="4" t="str">
        <f t="shared" si="57"/>
        <v>III</v>
      </c>
      <c r="D2132" s="5" t="s">
        <v>2129</v>
      </c>
      <c r="E2132" s="3">
        <v>1.0</v>
      </c>
    </row>
    <row r="2133">
      <c r="C2133" s="4" t="str">
        <f t="shared" si="57"/>
        <v>IV</v>
      </c>
      <c r="D2133" s="5" t="s">
        <v>2130</v>
      </c>
      <c r="E2133" s="3">
        <v>1.0</v>
      </c>
    </row>
    <row r="2134">
      <c r="C2134" s="4" t="str">
        <f t="shared" si="57"/>
        <v>V</v>
      </c>
      <c r="D2134" s="5" t="s">
        <v>2131</v>
      </c>
      <c r="E2134" s="3">
        <v>2.0</v>
      </c>
    </row>
    <row r="2135">
      <c r="C2135" s="4" t="str">
        <f t="shared" si="57"/>
        <v>VI</v>
      </c>
      <c r="D2135" s="5" t="s">
        <v>2132</v>
      </c>
      <c r="E2135" s="3">
        <v>1.0</v>
      </c>
    </row>
    <row r="2136">
      <c r="C2136" s="4" t="str">
        <f t="shared" si="57"/>
        <v>VII</v>
      </c>
      <c r="D2136" s="5" t="s">
        <v>2133</v>
      </c>
      <c r="E2136" s="3">
        <v>1.0</v>
      </c>
    </row>
    <row r="2137">
      <c r="C2137" s="4" t="str">
        <f t="shared" si="57"/>
        <v>VIII</v>
      </c>
      <c r="D2137" s="5" t="s">
        <v>2134</v>
      </c>
      <c r="E2137" s="3">
        <v>1.0</v>
      </c>
    </row>
    <row r="2138">
      <c r="C2138" s="4" t="str">
        <f t="shared" si="57"/>
        <v>IX</v>
      </c>
      <c r="D2138" s="5" t="s">
        <v>2135</v>
      </c>
      <c r="E2138" s="3">
        <v>1.0</v>
      </c>
    </row>
    <row r="2139">
      <c r="C2139" s="4" t="str">
        <f t="shared" si="57"/>
        <v>X</v>
      </c>
      <c r="D2139" s="5" t="s">
        <v>2136</v>
      </c>
      <c r="E2139" s="3">
        <v>1.0</v>
      </c>
    </row>
    <row r="2140">
      <c r="C2140" s="4" t="str">
        <f t="shared" si="57"/>
        <v>XI</v>
      </c>
      <c r="D2140" s="5" t="s">
        <v>2137</v>
      </c>
      <c r="E2140" s="3">
        <v>0.0</v>
      </c>
    </row>
    <row r="2141">
      <c r="C2141" s="4" t="str">
        <f t="shared" si="57"/>
        <v>XII</v>
      </c>
      <c r="D2141" s="5" t="s">
        <v>2138</v>
      </c>
      <c r="E2141" s="3">
        <v>1.0</v>
      </c>
    </row>
    <row r="2142">
      <c r="C2142" s="4" t="str">
        <f t="shared" si="57"/>
        <v>XIII</v>
      </c>
      <c r="D2142" s="5" t="s">
        <v>2139</v>
      </c>
      <c r="E2142" s="3">
        <v>2.0</v>
      </c>
    </row>
    <row r="2143">
      <c r="C2143" s="4" t="str">
        <f t="shared" si="57"/>
        <v>XIV</v>
      </c>
      <c r="D2143" s="5" t="s">
        <v>2140</v>
      </c>
      <c r="E2143" s="3">
        <v>1.0</v>
      </c>
    </row>
    <row r="2144">
      <c r="C2144" s="4" t="str">
        <f t="shared" si="57"/>
        <v>XV</v>
      </c>
      <c r="D2144" s="5" t="s">
        <v>2141</v>
      </c>
      <c r="E2144" s="3">
        <v>2.0</v>
      </c>
    </row>
    <row r="2145">
      <c r="C2145" s="4" t="str">
        <f t="shared" si="57"/>
        <v>XVI</v>
      </c>
      <c r="D2145" s="5" t="s">
        <v>2142</v>
      </c>
      <c r="E2145" s="3">
        <v>2.0</v>
      </c>
    </row>
    <row r="2146">
      <c r="C2146" s="4" t="str">
        <f t="shared" si="57"/>
        <v>XVII</v>
      </c>
      <c r="D2146" s="5" t="s">
        <v>2143</v>
      </c>
      <c r="E2146" s="3">
        <v>1.0</v>
      </c>
    </row>
    <row r="2147">
      <c r="C2147" s="4" t="str">
        <f t="shared" si="57"/>
        <v>XVIII</v>
      </c>
      <c r="D2147" s="5" t="s">
        <v>2144</v>
      </c>
      <c r="E2147" s="3">
        <v>1.0</v>
      </c>
    </row>
    <row r="2148">
      <c r="C2148" s="4" t="str">
        <f t="shared" si="57"/>
        <v>XIX</v>
      </c>
      <c r="D2148" s="5" t="s">
        <v>2145</v>
      </c>
      <c r="E2148" s="3">
        <v>1.0</v>
      </c>
    </row>
    <row r="2149">
      <c r="C2149" s="4" t="str">
        <f t="shared" si="57"/>
        <v>XX</v>
      </c>
      <c r="D2149" s="5" t="s">
        <v>2146</v>
      </c>
      <c r="E2149" s="3">
        <v>1.0</v>
      </c>
    </row>
    <row r="2150">
      <c r="C2150" s="4" t="str">
        <f t="shared" si="57"/>
        <v>XXI</v>
      </c>
      <c r="D2150" s="5" t="s">
        <v>2147</v>
      </c>
      <c r="E2150" s="3">
        <v>1.0</v>
      </c>
    </row>
    <row r="2151">
      <c r="C2151" s="4" t="str">
        <f t="shared" si="57"/>
        <v>XXII</v>
      </c>
      <c r="D2151" s="5" t="s">
        <v>2148</v>
      </c>
      <c r="E2151" s="3">
        <v>1.0</v>
      </c>
    </row>
    <row r="2152">
      <c r="C2152" s="4" t="str">
        <f t="shared" si="57"/>
        <v>XXIII</v>
      </c>
      <c r="D2152" s="5" t="s">
        <v>2149</v>
      </c>
      <c r="E2152" s="3">
        <v>1.0</v>
      </c>
    </row>
    <row r="2153">
      <c r="C2153" s="4" t="str">
        <f t="shared" si="57"/>
        <v>XXIV</v>
      </c>
      <c r="D2153" s="5" t="s">
        <v>2150</v>
      </c>
      <c r="E2153" s="3">
        <v>1.0</v>
      </c>
    </row>
    <row r="2154">
      <c r="C2154" s="4" t="str">
        <f t="shared" si="57"/>
        <v>XXV</v>
      </c>
      <c r="D2154" s="5" t="s">
        <v>2151</v>
      </c>
      <c r="E2154" s="3">
        <v>0.0</v>
      </c>
    </row>
    <row r="2155">
      <c r="C2155" s="4" t="str">
        <f t="shared" si="57"/>
        <v>XXVI</v>
      </c>
      <c r="D2155" s="5" t="s">
        <v>2152</v>
      </c>
      <c r="E2155" s="3">
        <v>0.0</v>
      </c>
    </row>
    <row r="2156">
      <c r="C2156" s="4" t="str">
        <f t="shared" si="57"/>
        <v>XXVII</v>
      </c>
      <c r="D2156" s="5" t="s">
        <v>2153</v>
      </c>
      <c r="E2156" s="3">
        <v>0.0</v>
      </c>
    </row>
    <row r="2157">
      <c r="C2157" s="4" t="str">
        <f t="shared" si="57"/>
        <v>XXVIII</v>
      </c>
      <c r="D2157" s="5" t="s">
        <v>2154</v>
      </c>
      <c r="E2157" s="3">
        <v>1.0</v>
      </c>
    </row>
    <row r="2158">
      <c r="C2158" s="4" t="str">
        <f t="shared" si="57"/>
        <v>XXIX</v>
      </c>
      <c r="D2158" s="5" t="s">
        <v>2155</v>
      </c>
      <c r="E2158" s="3">
        <v>1.0</v>
      </c>
    </row>
    <row r="2159">
      <c r="C2159" s="4" t="str">
        <f t="shared" si="57"/>
        <v>XXX</v>
      </c>
      <c r="D2159" s="5" t="s">
        <v>2156</v>
      </c>
      <c r="E2159" s="3">
        <v>0.0</v>
      </c>
    </row>
    <row r="2160">
      <c r="C2160" s="4" t="str">
        <f t="shared" si="57"/>
        <v>XXXI</v>
      </c>
      <c r="D2160" s="5" t="s">
        <v>2157</v>
      </c>
      <c r="E2160" s="3">
        <v>1.0</v>
      </c>
    </row>
    <row r="2161">
      <c r="C2161" s="4" t="str">
        <f t="shared" si="57"/>
        <v>XXXII</v>
      </c>
      <c r="D2161" s="5" t="s">
        <v>2158</v>
      </c>
      <c r="E2161" s="3">
        <v>1.0</v>
      </c>
    </row>
    <row r="2162">
      <c r="C2162" s="4" t="str">
        <f t="shared" si="57"/>
        <v>XXXIII</v>
      </c>
      <c r="D2162" s="5" t="s">
        <v>2159</v>
      </c>
      <c r="E2162" s="3">
        <v>2.0</v>
      </c>
    </row>
    <row r="2163">
      <c r="C2163" s="4" t="str">
        <f t="shared" si="57"/>
        <v>XXXIV</v>
      </c>
      <c r="D2163" s="5" t="s">
        <v>2160</v>
      </c>
      <c r="E2163" s="3">
        <v>0.0</v>
      </c>
    </row>
    <row r="2164">
      <c r="C2164" s="4" t="str">
        <f t="shared" si="57"/>
        <v>XXXV</v>
      </c>
      <c r="D2164" s="5" t="s">
        <v>2161</v>
      </c>
      <c r="E2164" s="3">
        <v>1.0</v>
      </c>
    </row>
    <row r="2165">
      <c r="B2165" s="3" t="s">
        <v>106</v>
      </c>
      <c r="C2165" s="4" t="str">
        <f t="shared" ref="C2165:C2185" si="58">ROMAN(ROW()-2164)
</f>
        <v>I</v>
      </c>
      <c r="D2165" s="5" t="s">
        <v>2162</v>
      </c>
      <c r="E2165" s="3">
        <v>1.0</v>
      </c>
    </row>
    <row r="2166">
      <c r="C2166" s="4" t="str">
        <f t="shared" si="58"/>
        <v>II</v>
      </c>
      <c r="D2166" s="5" t="s">
        <v>2163</v>
      </c>
      <c r="E2166" s="3">
        <v>1.0</v>
      </c>
    </row>
    <row r="2167">
      <c r="C2167" s="4" t="str">
        <f t="shared" si="58"/>
        <v>III</v>
      </c>
      <c r="D2167" s="5" t="s">
        <v>2164</v>
      </c>
      <c r="E2167" s="3">
        <v>1.0</v>
      </c>
    </row>
    <row r="2168">
      <c r="C2168" s="4" t="str">
        <f t="shared" si="58"/>
        <v>IV</v>
      </c>
      <c r="D2168" s="5" t="s">
        <v>2165</v>
      </c>
      <c r="E2168" s="3">
        <v>0.0</v>
      </c>
    </row>
    <row r="2169">
      <c r="C2169" s="4" t="str">
        <f t="shared" si="58"/>
        <v>V</v>
      </c>
      <c r="D2169" s="5" t="s">
        <v>2166</v>
      </c>
      <c r="E2169" s="3">
        <v>1.0</v>
      </c>
    </row>
    <row r="2170">
      <c r="C2170" s="4" t="str">
        <f t="shared" si="58"/>
        <v>VI</v>
      </c>
      <c r="D2170" s="5" t="s">
        <v>2167</v>
      </c>
      <c r="E2170" s="3">
        <v>1.0</v>
      </c>
    </row>
    <row r="2171">
      <c r="C2171" s="4" t="str">
        <f t="shared" si="58"/>
        <v>VII</v>
      </c>
      <c r="D2171" s="5" t="s">
        <v>2168</v>
      </c>
      <c r="E2171" s="3">
        <v>1.0</v>
      </c>
    </row>
    <row r="2172">
      <c r="C2172" s="4" t="str">
        <f t="shared" si="58"/>
        <v>VIII</v>
      </c>
      <c r="D2172" s="5" t="s">
        <v>2169</v>
      </c>
      <c r="E2172" s="3">
        <v>1.0</v>
      </c>
    </row>
    <row r="2173">
      <c r="C2173" s="4" t="str">
        <f t="shared" si="58"/>
        <v>IX</v>
      </c>
      <c r="D2173" s="5" t="s">
        <v>2170</v>
      </c>
      <c r="E2173" s="3">
        <v>0.0</v>
      </c>
    </row>
    <row r="2174">
      <c r="C2174" s="4" t="str">
        <f t="shared" si="58"/>
        <v>X</v>
      </c>
      <c r="D2174" s="5" t="s">
        <v>2171</v>
      </c>
      <c r="E2174" s="3">
        <v>1.0</v>
      </c>
    </row>
    <row r="2175">
      <c r="C2175" s="4" t="str">
        <f t="shared" si="58"/>
        <v>XI</v>
      </c>
      <c r="D2175" s="5" t="s">
        <v>2172</v>
      </c>
      <c r="E2175" s="3">
        <v>2.0</v>
      </c>
    </row>
    <row r="2176">
      <c r="C2176" s="4" t="str">
        <f t="shared" si="58"/>
        <v>XII</v>
      </c>
      <c r="D2176" s="5" t="s">
        <v>2173</v>
      </c>
      <c r="E2176" s="3">
        <v>2.0</v>
      </c>
    </row>
    <row r="2177">
      <c r="C2177" s="4" t="str">
        <f t="shared" si="58"/>
        <v>XIII</v>
      </c>
      <c r="D2177" s="5" t="s">
        <v>2174</v>
      </c>
      <c r="E2177" s="3">
        <v>2.0</v>
      </c>
    </row>
    <row r="2178">
      <c r="C2178" s="4" t="str">
        <f t="shared" si="58"/>
        <v>XIV</v>
      </c>
      <c r="D2178" s="5" t="s">
        <v>2175</v>
      </c>
      <c r="E2178" s="3">
        <v>0.0</v>
      </c>
    </row>
    <row r="2179">
      <c r="C2179" s="4" t="str">
        <f t="shared" si="58"/>
        <v>XV</v>
      </c>
      <c r="D2179" s="5" t="s">
        <v>2176</v>
      </c>
      <c r="E2179" s="3">
        <v>2.0</v>
      </c>
    </row>
    <row r="2180">
      <c r="C2180" s="4" t="str">
        <f t="shared" si="58"/>
        <v>XVI</v>
      </c>
      <c r="D2180" s="5" t="s">
        <v>2177</v>
      </c>
      <c r="E2180" s="3">
        <v>1.0</v>
      </c>
    </row>
    <row r="2181">
      <c r="C2181" s="4" t="str">
        <f t="shared" si="58"/>
        <v>XVII</v>
      </c>
      <c r="D2181" s="5" t="s">
        <v>2178</v>
      </c>
      <c r="E2181" s="3">
        <v>1.0</v>
      </c>
    </row>
    <row r="2182">
      <c r="C2182" s="4" t="str">
        <f t="shared" si="58"/>
        <v>XVIII</v>
      </c>
      <c r="D2182" s="5" t="s">
        <v>2179</v>
      </c>
      <c r="E2182" s="3">
        <v>2.0</v>
      </c>
    </row>
    <row r="2183">
      <c r="C2183" s="4" t="str">
        <f t="shared" si="58"/>
        <v>XIX</v>
      </c>
      <c r="D2183" s="5" t="s">
        <v>2180</v>
      </c>
      <c r="E2183" s="3">
        <v>0.0</v>
      </c>
    </row>
    <row r="2184">
      <c r="C2184" s="4" t="str">
        <f t="shared" si="58"/>
        <v>XX</v>
      </c>
      <c r="D2184" s="5" t="s">
        <v>2181</v>
      </c>
      <c r="E2184" s="3">
        <v>0.0</v>
      </c>
    </row>
    <row r="2185">
      <c r="C2185" s="4" t="str">
        <f t="shared" si="58"/>
        <v>XXI</v>
      </c>
      <c r="D2185" s="5" t="s">
        <v>2182</v>
      </c>
      <c r="E2185" s="3">
        <v>0.0</v>
      </c>
    </row>
    <row r="2186">
      <c r="B2186" s="3" t="s">
        <v>138</v>
      </c>
      <c r="C2186" s="4" t="str">
        <f t="shared" ref="C2186:C2229" si="59">ROMAN(ROW()-2185)
</f>
        <v>I</v>
      </c>
      <c r="D2186" s="5" t="s">
        <v>2183</v>
      </c>
      <c r="E2186" s="3">
        <v>1.0</v>
      </c>
    </row>
    <row r="2187">
      <c r="C2187" s="4" t="str">
        <f t="shared" si="59"/>
        <v>II</v>
      </c>
      <c r="D2187" s="5" t="s">
        <v>2184</v>
      </c>
      <c r="E2187" s="3">
        <v>1.0</v>
      </c>
    </row>
    <row r="2188">
      <c r="C2188" s="4" t="str">
        <f t="shared" si="59"/>
        <v>III</v>
      </c>
      <c r="D2188" s="5" t="s">
        <v>2185</v>
      </c>
      <c r="E2188" s="3">
        <v>1.0</v>
      </c>
    </row>
    <row r="2189">
      <c r="C2189" s="4" t="str">
        <f t="shared" si="59"/>
        <v>IV</v>
      </c>
      <c r="D2189" s="5" t="s">
        <v>2186</v>
      </c>
      <c r="E2189" s="3">
        <v>0.0</v>
      </c>
    </row>
    <row r="2190">
      <c r="C2190" s="4" t="str">
        <f t="shared" si="59"/>
        <v>V</v>
      </c>
      <c r="D2190" s="5" t="s">
        <v>2187</v>
      </c>
      <c r="E2190" s="3">
        <v>1.0</v>
      </c>
    </row>
    <row r="2191">
      <c r="C2191" s="4" t="str">
        <f t="shared" si="59"/>
        <v>VI</v>
      </c>
      <c r="D2191" s="5" t="s">
        <v>2188</v>
      </c>
      <c r="E2191" s="3">
        <v>0.0</v>
      </c>
    </row>
    <row r="2192">
      <c r="C2192" s="4" t="str">
        <f t="shared" si="59"/>
        <v>VII</v>
      </c>
      <c r="D2192" s="5" t="s">
        <v>2189</v>
      </c>
      <c r="E2192" s="3">
        <v>0.0</v>
      </c>
    </row>
    <row r="2193">
      <c r="C2193" s="4" t="str">
        <f t="shared" si="59"/>
        <v>VIII</v>
      </c>
      <c r="D2193" s="5" t="s">
        <v>2190</v>
      </c>
      <c r="E2193" s="3">
        <v>1.0</v>
      </c>
    </row>
    <row r="2194">
      <c r="C2194" s="4" t="str">
        <f t="shared" si="59"/>
        <v>IX</v>
      </c>
      <c r="D2194" s="5" t="s">
        <v>2191</v>
      </c>
      <c r="E2194" s="3">
        <v>0.0</v>
      </c>
    </row>
    <row r="2195">
      <c r="C2195" s="4" t="str">
        <f t="shared" si="59"/>
        <v>X</v>
      </c>
      <c r="D2195" s="5" t="s">
        <v>2192</v>
      </c>
      <c r="E2195" s="3">
        <v>1.0</v>
      </c>
    </row>
    <row r="2196">
      <c r="C2196" s="4" t="str">
        <f t="shared" si="59"/>
        <v>XI</v>
      </c>
      <c r="D2196" s="5" t="s">
        <v>2193</v>
      </c>
      <c r="E2196" s="3">
        <v>0.0</v>
      </c>
    </row>
    <row r="2197">
      <c r="C2197" s="4" t="str">
        <f t="shared" si="59"/>
        <v>XII</v>
      </c>
      <c r="D2197" s="5" t="s">
        <v>2194</v>
      </c>
      <c r="E2197" s="3">
        <v>1.0</v>
      </c>
    </row>
    <row r="2198">
      <c r="C2198" s="4" t="str">
        <f t="shared" si="59"/>
        <v>XIII</v>
      </c>
      <c r="D2198" s="5" t="s">
        <v>2195</v>
      </c>
      <c r="E2198" s="3">
        <v>1.0</v>
      </c>
    </row>
    <row r="2199">
      <c r="C2199" s="4" t="str">
        <f t="shared" si="59"/>
        <v>XIV</v>
      </c>
      <c r="D2199" s="5" t="s">
        <v>2196</v>
      </c>
      <c r="E2199" s="3">
        <v>2.0</v>
      </c>
    </row>
    <row r="2200">
      <c r="C2200" s="4" t="str">
        <f t="shared" si="59"/>
        <v>XV</v>
      </c>
      <c r="D2200" s="5" t="s">
        <v>2197</v>
      </c>
      <c r="E2200" s="3">
        <v>1.0</v>
      </c>
    </row>
    <row r="2201">
      <c r="C2201" s="4" t="str">
        <f t="shared" si="59"/>
        <v>XVI</v>
      </c>
      <c r="D2201" s="5" t="s">
        <v>2198</v>
      </c>
      <c r="E2201" s="3">
        <v>1.0</v>
      </c>
    </row>
    <row r="2202">
      <c r="C2202" s="4" t="str">
        <f t="shared" si="59"/>
        <v>XVII</v>
      </c>
      <c r="D2202" s="5" t="s">
        <v>2199</v>
      </c>
      <c r="E2202" s="3">
        <v>1.0</v>
      </c>
    </row>
    <row r="2203">
      <c r="C2203" s="4" t="str">
        <f t="shared" si="59"/>
        <v>XVIII</v>
      </c>
      <c r="D2203" s="5" t="s">
        <v>2200</v>
      </c>
      <c r="E2203" s="3">
        <v>1.0</v>
      </c>
    </row>
    <row r="2204">
      <c r="C2204" s="4" t="str">
        <f t="shared" si="59"/>
        <v>XIX</v>
      </c>
      <c r="D2204" s="5" t="s">
        <v>2201</v>
      </c>
      <c r="E2204" s="3">
        <v>1.0</v>
      </c>
    </row>
    <row r="2205">
      <c r="C2205" s="4" t="str">
        <f t="shared" si="59"/>
        <v>XX</v>
      </c>
      <c r="D2205" s="5" t="s">
        <v>2202</v>
      </c>
      <c r="E2205" s="3">
        <v>1.0</v>
      </c>
    </row>
    <row r="2206">
      <c r="C2206" s="4" t="str">
        <f t="shared" si="59"/>
        <v>XXI</v>
      </c>
      <c r="D2206" s="5" t="s">
        <v>2203</v>
      </c>
      <c r="E2206" s="3">
        <v>1.0</v>
      </c>
    </row>
    <row r="2207">
      <c r="C2207" s="4" t="str">
        <f t="shared" si="59"/>
        <v>XXII</v>
      </c>
      <c r="D2207" s="5" t="s">
        <v>2204</v>
      </c>
      <c r="E2207" s="3">
        <v>1.0</v>
      </c>
    </row>
    <row r="2208">
      <c r="C2208" s="4" t="str">
        <f t="shared" si="59"/>
        <v>XXIII</v>
      </c>
      <c r="D2208" s="5" t="s">
        <v>2205</v>
      </c>
      <c r="E2208" s="3">
        <v>1.0</v>
      </c>
    </row>
    <row r="2209">
      <c r="C2209" s="4" t="str">
        <f t="shared" si="59"/>
        <v>XXIV</v>
      </c>
      <c r="D2209" s="5" t="s">
        <v>2206</v>
      </c>
      <c r="E2209" s="3">
        <v>1.0</v>
      </c>
    </row>
    <row r="2210">
      <c r="C2210" s="4" t="str">
        <f t="shared" si="59"/>
        <v>XXV</v>
      </c>
      <c r="D2210" s="5" t="s">
        <v>2207</v>
      </c>
      <c r="E2210" s="3">
        <v>1.0</v>
      </c>
    </row>
    <row r="2211">
      <c r="C2211" s="4" t="str">
        <f t="shared" si="59"/>
        <v>XXVI</v>
      </c>
      <c r="D2211" s="5" t="s">
        <v>2208</v>
      </c>
      <c r="E2211" s="3">
        <v>1.0</v>
      </c>
    </row>
    <row r="2212">
      <c r="C2212" s="4" t="str">
        <f t="shared" si="59"/>
        <v>XXVII</v>
      </c>
      <c r="D2212" s="5" t="s">
        <v>2209</v>
      </c>
      <c r="E2212" s="3">
        <v>1.0</v>
      </c>
    </row>
    <row r="2213">
      <c r="C2213" s="4" t="str">
        <f t="shared" si="59"/>
        <v>XXVIII</v>
      </c>
      <c r="D2213" s="5" t="s">
        <v>2210</v>
      </c>
      <c r="E2213" s="3">
        <v>1.0</v>
      </c>
    </row>
    <row r="2214">
      <c r="C2214" s="4" t="str">
        <f t="shared" si="59"/>
        <v>XXIX</v>
      </c>
      <c r="D2214" s="5" t="s">
        <v>2211</v>
      </c>
      <c r="E2214" s="3">
        <v>1.0</v>
      </c>
    </row>
    <row r="2215">
      <c r="C2215" s="4" t="str">
        <f t="shared" si="59"/>
        <v>XXX</v>
      </c>
      <c r="D2215" s="5" t="s">
        <v>2212</v>
      </c>
      <c r="E2215" s="3">
        <v>0.0</v>
      </c>
    </row>
    <row r="2216">
      <c r="C2216" s="4" t="str">
        <f t="shared" si="59"/>
        <v>XXXI</v>
      </c>
      <c r="D2216" s="5" t="s">
        <v>2213</v>
      </c>
      <c r="E2216" s="3">
        <v>1.0</v>
      </c>
    </row>
    <row r="2217">
      <c r="C2217" s="4" t="str">
        <f t="shared" si="59"/>
        <v>XXXII</v>
      </c>
      <c r="D2217" s="5" t="s">
        <v>2214</v>
      </c>
      <c r="E2217" s="3">
        <v>0.0</v>
      </c>
    </row>
    <row r="2218">
      <c r="C2218" s="4" t="str">
        <f t="shared" si="59"/>
        <v>XXXIII</v>
      </c>
      <c r="D2218" s="5" t="s">
        <v>2215</v>
      </c>
      <c r="E2218" s="3">
        <v>0.0</v>
      </c>
    </row>
    <row r="2219">
      <c r="C2219" s="4" t="str">
        <f t="shared" si="59"/>
        <v>XXXIV</v>
      </c>
      <c r="D2219" s="5" t="s">
        <v>2216</v>
      </c>
      <c r="E2219" s="3">
        <v>1.0</v>
      </c>
    </row>
    <row r="2220">
      <c r="C2220" s="4" t="str">
        <f t="shared" si="59"/>
        <v>XXXV</v>
      </c>
      <c r="D2220" s="5" t="s">
        <v>2217</v>
      </c>
      <c r="E2220" s="3">
        <v>2.0</v>
      </c>
    </row>
    <row r="2221">
      <c r="C2221" s="4" t="str">
        <f t="shared" si="59"/>
        <v>XXXVI</v>
      </c>
      <c r="D2221" s="5" t="s">
        <v>2218</v>
      </c>
      <c r="E2221" s="3">
        <v>1.0</v>
      </c>
    </row>
    <row r="2222">
      <c r="C2222" s="4" t="str">
        <f t="shared" si="59"/>
        <v>XXXVII</v>
      </c>
      <c r="D2222" s="5" t="s">
        <v>2219</v>
      </c>
      <c r="E2222" s="3">
        <v>0.0</v>
      </c>
    </row>
    <row r="2223">
      <c r="C2223" s="4" t="str">
        <f t="shared" si="59"/>
        <v>XXXVIII</v>
      </c>
      <c r="D2223" s="5" t="s">
        <v>2220</v>
      </c>
      <c r="E2223" s="3">
        <v>1.0</v>
      </c>
    </row>
    <row r="2224">
      <c r="C2224" s="4" t="str">
        <f t="shared" si="59"/>
        <v>XXXIX</v>
      </c>
      <c r="D2224" s="5" t="s">
        <v>2221</v>
      </c>
      <c r="E2224" s="3">
        <v>2.0</v>
      </c>
    </row>
    <row r="2225">
      <c r="C2225" s="4" t="str">
        <f t="shared" si="59"/>
        <v>XL</v>
      </c>
      <c r="D2225" s="5" t="s">
        <v>2222</v>
      </c>
      <c r="E2225" s="3">
        <v>0.0</v>
      </c>
    </row>
    <row r="2226">
      <c r="C2226" s="4" t="str">
        <f t="shared" si="59"/>
        <v>XLI</v>
      </c>
      <c r="D2226" s="5" t="s">
        <v>2223</v>
      </c>
      <c r="E2226" s="3">
        <v>2.0</v>
      </c>
    </row>
    <row r="2227">
      <c r="C2227" s="4" t="str">
        <f t="shared" si="59"/>
        <v>XLII</v>
      </c>
      <c r="D2227" s="5" t="s">
        <v>2224</v>
      </c>
      <c r="E2227" s="3">
        <v>2.0</v>
      </c>
    </row>
    <row r="2228">
      <c r="C2228" s="4" t="str">
        <f t="shared" si="59"/>
        <v>XLIII</v>
      </c>
      <c r="D2228" s="5" t="s">
        <v>2225</v>
      </c>
      <c r="E2228" s="3">
        <v>0.0</v>
      </c>
    </row>
    <row r="2229">
      <c r="C2229" s="4" t="str">
        <f t="shared" si="59"/>
        <v>XLIV</v>
      </c>
      <c r="D2229" s="5" t="s">
        <v>2226</v>
      </c>
      <c r="E2229" s="3">
        <v>1.0</v>
      </c>
    </row>
    <row r="2230">
      <c r="B2230" s="3" t="s">
        <v>401</v>
      </c>
      <c r="C2230" s="4" t="str">
        <f t="shared" ref="C2230:C2265" si="60">ROMAN(ROW()-2229)
</f>
        <v>I</v>
      </c>
      <c r="D2230" s="5" t="s">
        <v>2227</v>
      </c>
      <c r="E2230" s="3">
        <v>1.0</v>
      </c>
    </row>
    <row r="2231">
      <c r="C2231" s="4" t="str">
        <f t="shared" si="60"/>
        <v>II</v>
      </c>
      <c r="D2231" s="5" t="s">
        <v>2228</v>
      </c>
      <c r="E2231" s="3">
        <v>1.0</v>
      </c>
    </row>
    <row r="2232">
      <c r="C2232" s="4" t="str">
        <f t="shared" si="60"/>
        <v>III</v>
      </c>
      <c r="D2232" s="5" t="s">
        <v>2229</v>
      </c>
      <c r="E2232" s="3">
        <v>2.0</v>
      </c>
    </row>
    <row r="2233">
      <c r="C2233" s="4" t="str">
        <f t="shared" si="60"/>
        <v>IV</v>
      </c>
      <c r="D2233" s="5" t="s">
        <v>2230</v>
      </c>
      <c r="E2233" s="3">
        <v>0.0</v>
      </c>
    </row>
    <row r="2234">
      <c r="C2234" s="4" t="str">
        <f t="shared" si="60"/>
        <v>V</v>
      </c>
      <c r="D2234" s="5" t="s">
        <v>2231</v>
      </c>
      <c r="E2234" s="3">
        <v>1.0</v>
      </c>
    </row>
    <row r="2235">
      <c r="C2235" s="4" t="str">
        <f t="shared" si="60"/>
        <v>VI</v>
      </c>
      <c r="D2235" s="5" t="s">
        <v>2232</v>
      </c>
      <c r="E2235" s="3">
        <v>2.0</v>
      </c>
    </row>
    <row r="2236">
      <c r="C2236" s="4" t="str">
        <f t="shared" si="60"/>
        <v>VII</v>
      </c>
      <c r="D2236" s="5" t="s">
        <v>2233</v>
      </c>
      <c r="E2236" s="3">
        <v>1.0</v>
      </c>
    </row>
    <row r="2237">
      <c r="C2237" s="4" t="str">
        <f t="shared" si="60"/>
        <v>VIII</v>
      </c>
      <c r="D2237" s="5" t="s">
        <v>2234</v>
      </c>
      <c r="E2237" s="3">
        <v>1.0</v>
      </c>
    </row>
    <row r="2238">
      <c r="C2238" s="4" t="str">
        <f t="shared" si="60"/>
        <v>IX</v>
      </c>
      <c r="D2238" s="5" t="s">
        <v>2235</v>
      </c>
      <c r="E2238" s="3">
        <v>1.0</v>
      </c>
    </row>
    <row r="2239">
      <c r="C2239" s="4" t="str">
        <f t="shared" si="60"/>
        <v>X</v>
      </c>
      <c r="D2239" s="5" t="s">
        <v>2236</v>
      </c>
      <c r="E2239" s="3">
        <v>1.0</v>
      </c>
    </row>
    <row r="2240">
      <c r="C2240" s="4" t="str">
        <f t="shared" si="60"/>
        <v>XI</v>
      </c>
      <c r="D2240" s="5" t="s">
        <v>2237</v>
      </c>
      <c r="E2240" s="3">
        <v>1.0</v>
      </c>
    </row>
    <row r="2241">
      <c r="C2241" s="4" t="str">
        <f t="shared" si="60"/>
        <v>XII</v>
      </c>
      <c r="D2241" s="5" t="s">
        <v>2238</v>
      </c>
      <c r="E2241" s="3">
        <v>1.0</v>
      </c>
    </row>
    <row r="2242">
      <c r="C2242" s="4" t="str">
        <f t="shared" si="60"/>
        <v>XIII</v>
      </c>
      <c r="D2242" s="5" t="s">
        <v>2239</v>
      </c>
      <c r="E2242" s="3">
        <v>1.0</v>
      </c>
    </row>
    <row r="2243">
      <c r="C2243" s="4" t="str">
        <f t="shared" si="60"/>
        <v>XIV</v>
      </c>
      <c r="D2243" s="5" t="s">
        <v>2240</v>
      </c>
      <c r="E2243" s="3">
        <v>2.0</v>
      </c>
    </row>
    <row r="2244">
      <c r="C2244" s="4" t="str">
        <f t="shared" si="60"/>
        <v>XV</v>
      </c>
      <c r="D2244" s="5" t="s">
        <v>2241</v>
      </c>
      <c r="E2244" s="3">
        <v>1.0</v>
      </c>
    </row>
    <row r="2245">
      <c r="C2245" s="4" t="str">
        <f t="shared" si="60"/>
        <v>XVI</v>
      </c>
      <c r="D2245" s="5" t="s">
        <v>2242</v>
      </c>
      <c r="E2245" s="3">
        <v>2.0</v>
      </c>
    </row>
    <row r="2246">
      <c r="C2246" s="4" t="str">
        <f t="shared" si="60"/>
        <v>XVII</v>
      </c>
      <c r="D2246" s="5" t="s">
        <v>2243</v>
      </c>
      <c r="E2246" s="3">
        <v>0.0</v>
      </c>
    </row>
    <row r="2247">
      <c r="C2247" s="4" t="str">
        <f t="shared" si="60"/>
        <v>XVIII</v>
      </c>
      <c r="D2247" s="5" t="s">
        <v>2244</v>
      </c>
      <c r="E2247" s="3">
        <v>2.0</v>
      </c>
    </row>
    <row r="2248">
      <c r="C2248" s="4" t="str">
        <f t="shared" si="60"/>
        <v>XIX</v>
      </c>
      <c r="D2248" s="5" t="s">
        <v>2245</v>
      </c>
      <c r="E2248" s="3">
        <v>1.0</v>
      </c>
    </row>
    <row r="2249">
      <c r="C2249" s="4" t="str">
        <f t="shared" si="60"/>
        <v>XX</v>
      </c>
      <c r="D2249" s="5" t="s">
        <v>2246</v>
      </c>
      <c r="E2249" s="3">
        <v>0.0</v>
      </c>
    </row>
    <row r="2250">
      <c r="C2250" s="4" t="str">
        <f t="shared" si="60"/>
        <v>XXI</v>
      </c>
      <c r="D2250" s="5" t="s">
        <v>2247</v>
      </c>
      <c r="E2250" s="3">
        <v>0.0</v>
      </c>
    </row>
    <row r="2251">
      <c r="C2251" s="4" t="str">
        <f t="shared" si="60"/>
        <v>XXII</v>
      </c>
      <c r="D2251" s="5" t="s">
        <v>2248</v>
      </c>
      <c r="E2251" s="3">
        <v>0.0</v>
      </c>
    </row>
    <row r="2252">
      <c r="C2252" s="4" t="str">
        <f t="shared" si="60"/>
        <v>XXIII</v>
      </c>
      <c r="D2252" s="5" t="s">
        <v>2249</v>
      </c>
      <c r="E2252" s="3">
        <v>1.0</v>
      </c>
    </row>
    <row r="2253">
      <c r="C2253" s="4" t="str">
        <f t="shared" si="60"/>
        <v>XXIV</v>
      </c>
      <c r="D2253" s="10" t="s">
        <v>2250</v>
      </c>
      <c r="E2253" s="3">
        <v>1.0</v>
      </c>
    </row>
    <row r="2254">
      <c r="C2254" s="4" t="str">
        <f t="shared" si="60"/>
        <v>XXV</v>
      </c>
      <c r="D2254" s="5" t="s">
        <v>2251</v>
      </c>
      <c r="E2254" s="3">
        <v>2.0</v>
      </c>
    </row>
    <row r="2255">
      <c r="C2255" s="4" t="str">
        <f t="shared" si="60"/>
        <v>XXVI</v>
      </c>
      <c r="D2255" s="5" t="s">
        <v>2252</v>
      </c>
      <c r="E2255" s="3">
        <v>2.0</v>
      </c>
    </row>
    <row r="2256">
      <c r="C2256" s="4" t="str">
        <f t="shared" si="60"/>
        <v>XXVII</v>
      </c>
      <c r="D2256" s="5" t="s">
        <v>2253</v>
      </c>
      <c r="E2256" s="3">
        <v>0.0</v>
      </c>
    </row>
    <row r="2257">
      <c r="C2257" s="4" t="str">
        <f t="shared" si="60"/>
        <v>XXVIII</v>
      </c>
      <c r="D2257" s="5" t="s">
        <v>2254</v>
      </c>
      <c r="E2257" s="3">
        <v>0.0</v>
      </c>
    </row>
    <row r="2258">
      <c r="C2258" s="4" t="str">
        <f t="shared" si="60"/>
        <v>XXIX</v>
      </c>
      <c r="D2258" s="5" t="s">
        <v>2255</v>
      </c>
      <c r="E2258" s="3">
        <v>0.0</v>
      </c>
    </row>
    <row r="2259">
      <c r="C2259" s="4" t="str">
        <f t="shared" si="60"/>
        <v>XXX</v>
      </c>
      <c r="D2259" s="5" t="s">
        <v>2256</v>
      </c>
      <c r="E2259" s="3">
        <v>0.0</v>
      </c>
    </row>
    <row r="2260">
      <c r="C2260" s="4" t="str">
        <f t="shared" si="60"/>
        <v>XXXI</v>
      </c>
      <c r="D2260" s="5" t="s">
        <v>2257</v>
      </c>
      <c r="E2260" s="3">
        <v>1.0</v>
      </c>
    </row>
    <row r="2261">
      <c r="C2261" s="4" t="str">
        <f t="shared" si="60"/>
        <v>XXXII</v>
      </c>
      <c r="D2261" s="5" t="s">
        <v>2258</v>
      </c>
      <c r="E2261" s="3">
        <v>0.0</v>
      </c>
    </row>
    <row r="2262">
      <c r="C2262" s="4" t="str">
        <f t="shared" si="60"/>
        <v>XXXIII</v>
      </c>
      <c r="D2262" s="5" t="s">
        <v>2259</v>
      </c>
      <c r="E2262" s="3">
        <v>0.0</v>
      </c>
    </row>
    <row r="2263">
      <c r="C2263" s="4" t="str">
        <f t="shared" si="60"/>
        <v>XXXIV</v>
      </c>
      <c r="D2263" s="5" t="s">
        <v>2260</v>
      </c>
      <c r="E2263" s="3">
        <v>0.0</v>
      </c>
    </row>
    <row r="2264">
      <c r="C2264" s="4" t="str">
        <f t="shared" si="60"/>
        <v>XXXV</v>
      </c>
      <c r="D2264" s="5" t="s">
        <v>2261</v>
      </c>
      <c r="E2264" s="3">
        <v>0.0</v>
      </c>
    </row>
    <row r="2265">
      <c r="C2265" s="4" t="str">
        <f t="shared" si="60"/>
        <v>XXXVI</v>
      </c>
      <c r="D2265" s="5" t="s">
        <v>2262</v>
      </c>
      <c r="E2265" s="3">
        <v>0.0</v>
      </c>
    </row>
    <row r="2266">
      <c r="A2266" s="3">
        <v>15.0</v>
      </c>
      <c r="B2266" s="3" t="s">
        <v>8</v>
      </c>
      <c r="C2266" s="4" t="str">
        <f t="shared" ref="C2266:C2284" si="61">ROMAN(ROW()-2265)
</f>
        <v>I</v>
      </c>
      <c r="D2266" s="5" t="s">
        <v>2263</v>
      </c>
      <c r="E2266" s="3">
        <v>0.0</v>
      </c>
    </row>
    <row r="2267">
      <c r="C2267" s="4" t="str">
        <f t="shared" si="61"/>
        <v>II</v>
      </c>
      <c r="D2267" s="5" t="s">
        <v>2264</v>
      </c>
      <c r="E2267" s="3">
        <v>0.0</v>
      </c>
    </row>
    <row r="2268">
      <c r="C2268" s="4" t="str">
        <f t="shared" si="61"/>
        <v>III</v>
      </c>
      <c r="D2268" s="5" t="s">
        <v>2265</v>
      </c>
      <c r="E2268" s="3">
        <v>1.0</v>
      </c>
    </row>
    <row r="2269">
      <c r="C2269" s="4" t="str">
        <f t="shared" si="61"/>
        <v>IV</v>
      </c>
      <c r="D2269" s="5" t="s">
        <v>2266</v>
      </c>
      <c r="E2269" s="3">
        <v>0.0</v>
      </c>
    </row>
    <row r="2270">
      <c r="C2270" s="4" t="str">
        <f t="shared" si="61"/>
        <v>V</v>
      </c>
      <c r="D2270" s="5" t="s">
        <v>2267</v>
      </c>
      <c r="E2270" s="3">
        <v>1.0</v>
      </c>
    </row>
    <row r="2271">
      <c r="C2271" s="4" t="str">
        <f t="shared" si="61"/>
        <v>VI</v>
      </c>
      <c r="D2271" s="5" t="s">
        <v>2268</v>
      </c>
      <c r="E2271" s="3">
        <v>1.0</v>
      </c>
    </row>
    <row r="2272">
      <c r="C2272" s="4" t="str">
        <f t="shared" si="61"/>
        <v>VII</v>
      </c>
      <c r="D2272" s="5" t="s">
        <v>2269</v>
      </c>
      <c r="E2272" s="3">
        <v>1.0</v>
      </c>
    </row>
    <row r="2273">
      <c r="C2273" s="4" t="str">
        <f t="shared" si="61"/>
        <v>VIII</v>
      </c>
      <c r="D2273" s="5" t="s">
        <v>2270</v>
      </c>
      <c r="E2273" s="3">
        <v>1.0</v>
      </c>
    </row>
    <row r="2274">
      <c r="C2274" s="4" t="str">
        <f t="shared" si="61"/>
        <v>IX</v>
      </c>
      <c r="D2274" s="5" t="s">
        <v>2271</v>
      </c>
      <c r="E2274" s="3">
        <v>1.0</v>
      </c>
    </row>
    <row r="2275">
      <c r="C2275" s="4" t="str">
        <f t="shared" si="61"/>
        <v>X</v>
      </c>
      <c r="D2275" s="5" t="s">
        <v>2272</v>
      </c>
      <c r="E2275" s="3">
        <v>1.0</v>
      </c>
    </row>
    <row r="2276">
      <c r="C2276" s="4" t="str">
        <f t="shared" si="61"/>
        <v>XI</v>
      </c>
      <c r="D2276" s="5" t="s">
        <v>2273</v>
      </c>
      <c r="E2276" s="3">
        <v>1.0</v>
      </c>
    </row>
    <row r="2277">
      <c r="C2277" s="4" t="str">
        <f t="shared" si="61"/>
        <v>XII</v>
      </c>
      <c r="D2277" s="5" t="s">
        <v>2274</v>
      </c>
      <c r="E2277" s="3">
        <v>1.0</v>
      </c>
    </row>
    <row r="2278">
      <c r="C2278" s="4" t="str">
        <f t="shared" si="61"/>
        <v>XIII</v>
      </c>
      <c r="D2278" s="5" t="s">
        <v>2275</v>
      </c>
      <c r="E2278" s="3">
        <v>1.0</v>
      </c>
    </row>
    <row r="2279">
      <c r="C2279" s="4" t="str">
        <f t="shared" si="61"/>
        <v>XIV</v>
      </c>
      <c r="D2279" s="5" t="s">
        <v>2276</v>
      </c>
      <c r="E2279" s="3">
        <v>1.0</v>
      </c>
    </row>
    <row r="2280">
      <c r="C2280" s="4" t="str">
        <f t="shared" si="61"/>
        <v>XV</v>
      </c>
      <c r="D2280" s="5" t="s">
        <v>2277</v>
      </c>
      <c r="E2280" s="3">
        <v>0.0</v>
      </c>
    </row>
    <row r="2281">
      <c r="C2281" s="4" t="str">
        <f t="shared" si="61"/>
        <v>XVI</v>
      </c>
      <c r="D2281" s="5" t="s">
        <v>2278</v>
      </c>
      <c r="E2281" s="3">
        <v>1.0</v>
      </c>
    </row>
    <row r="2282">
      <c r="C2282" s="4" t="str">
        <f t="shared" si="61"/>
        <v>XVII</v>
      </c>
      <c r="D2282" s="5" t="s">
        <v>2279</v>
      </c>
      <c r="E2282" s="3">
        <v>1.0</v>
      </c>
    </row>
    <row r="2283">
      <c r="C2283" s="4" t="str">
        <f t="shared" si="61"/>
        <v>XVIII</v>
      </c>
      <c r="D2283" s="5" t="s">
        <v>2280</v>
      </c>
      <c r="E2283" s="3">
        <v>0.0</v>
      </c>
    </row>
    <row r="2284">
      <c r="C2284" s="4" t="str">
        <f t="shared" si="61"/>
        <v>XIX</v>
      </c>
      <c r="D2284" s="5" t="s">
        <v>2281</v>
      </c>
      <c r="E2284" s="3">
        <v>1.0</v>
      </c>
    </row>
    <row r="2285">
      <c r="A2285" s="3">
        <v>16.0</v>
      </c>
      <c r="B2285" s="3" t="s">
        <v>8</v>
      </c>
      <c r="C2285" s="24" t="s">
        <v>2282</v>
      </c>
      <c r="D2285" s="25" t="s">
        <v>2283</v>
      </c>
      <c r="E2285" s="3">
        <v>1.0</v>
      </c>
    </row>
    <row r="2286">
      <c r="C2286" s="24" t="s">
        <v>2284</v>
      </c>
      <c r="D2286" s="25" t="s">
        <v>2285</v>
      </c>
      <c r="E2286" s="3">
        <v>1.0</v>
      </c>
    </row>
    <row r="2287">
      <c r="C2287" s="24" t="s">
        <v>2286</v>
      </c>
      <c r="D2287" s="25" t="s">
        <v>2287</v>
      </c>
      <c r="E2287" s="3">
        <v>1.0</v>
      </c>
    </row>
    <row r="2288">
      <c r="C2288" s="24" t="s">
        <v>2288</v>
      </c>
      <c r="D2288" s="25" t="s">
        <v>2289</v>
      </c>
      <c r="E2288" s="3">
        <v>1.0</v>
      </c>
    </row>
    <row r="2289">
      <c r="C2289" s="24" t="s">
        <v>2290</v>
      </c>
      <c r="D2289" s="25" t="s">
        <v>2291</v>
      </c>
      <c r="E2289" s="3">
        <v>1.0</v>
      </c>
    </row>
    <row r="2290">
      <c r="C2290" s="24" t="s">
        <v>2292</v>
      </c>
      <c r="D2290" s="25" t="s">
        <v>2293</v>
      </c>
      <c r="E2290" s="3">
        <v>1.0</v>
      </c>
    </row>
    <row r="2291">
      <c r="C2291" s="24" t="s">
        <v>2294</v>
      </c>
      <c r="D2291" s="25" t="s">
        <v>2295</v>
      </c>
      <c r="E2291" s="3">
        <v>1.0</v>
      </c>
    </row>
    <row r="2292">
      <c r="C2292" s="24" t="s">
        <v>2296</v>
      </c>
      <c r="D2292" s="25" t="s">
        <v>2297</v>
      </c>
      <c r="E2292" s="3">
        <v>1.0</v>
      </c>
    </row>
    <row r="2293">
      <c r="C2293" s="24" t="s">
        <v>2298</v>
      </c>
      <c r="D2293" s="25" t="s">
        <v>2299</v>
      </c>
      <c r="E2293" s="3">
        <v>1.0</v>
      </c>
    </row>
    <row r="2294">
      <c r="C2294" s="24" t="s">
        <v>2300</v>
      </c>
      <c r="D2294" s="25" t="s">
        <v>2301</v>
      </c>
      <c r="E2294" s="3">
        <v>1.0</v>
      </c>
    </row>
    <row r="2295">
      <c r="C2295" s="24" t="s">
        <v>2302</v>
      </c>
      <c r="D2295" s="25" t="s">
        <v>2303</v>
      </c>
      <c r="E2295" s="3">
        <v>0.0</v>
      </c>
    </row>
    <row r="2296">
      <c r="C2296" s="24" t="s">
        <v>2304</v>
      </c>
      <c r="D2296" s="25" t="s">
        <v>2305</v>
      </c>
      <c r="E2296" s="3">
        <v>0.0</v>
      </c>
    </row>
    <row r="2297">
      <c r="C2297" s="24" t="s">
        <v>2306</v>
      </c>
      <c r="D2297" s="25" t="s">
        <v>2307</v>
      </c>
      <c r="E2297" s="3">
        <v>1.0</v>
      </c>
    </row>
    <row r="2298">
      <c r="C2298" s="24" t="s">
        <v>2308</v>
      </c>
      <c r="D2298" s="25" t="s">
        <v>2309</v>
      </c>
      <c r="E2298" s="3">
        <v>1.0</v>
      </c>
    </row>
    <row r="2299">
      <c r="C2299" s="24" t="s">
        <v>2310</v>
      </c>
      <c r="D2299" s="25" t="s">
        <v>2311</v>
      </c>
      <c r="E2299" s="3">
        <v>1.0</v>
      </c>
    </row>
    <row r="2300">
      <c r="C2300" s="24" t="s">
        <v>2312</v>
      </c>
      <c r="D2300" s="25" t="s">
        <v>2313</v>
      </c>
      <c r="E2300" s="3">
        <v>1.0</v>
      </c>
    </row>
    <row r="2301">
      <c r="C2301" s="24" t="s">
        <v>2314</v>
      </c>
      <c r="D2301" s="25" t="s">
        <v>2315</v>
      </c>
      <c r="E2301" s="3">
        <v>1.0</v>
      </c>
    </row>
    <row r="2302">
      <c r="C2302" s="24" t="s">
        <v>2316</v>
      </c>
      <c r="D2302" s="25" t="s">
        <v>2317</v>
      </c>
      <c r="E2302" s="3">
        <v>1.0</v>
      </c>
    </row>
    <row r="2303">
      <c r="C2303" s="24" t="s">
        <v>2318</v>
      </c>
      <c r="D2303" s="25" t="s">
        <v>2319</v>
      </c>
      <c r="E2303" s="3">
        <v>1.0</v>
      </c>
    </row>
    <row r="2304">
      <c r="C2304" s="24" t="s">
        <v>2320</v>
      </c>
      <c r="D2304" s="25" t="s">
        <v>2321</v>
      </c>
      <c r="E2304" s="3">
        <v>1.0</v>
      </c>
    </row>
    <row r="2305">
      <c r="C2305" s="24" t="s">
        <v>2322</v>
      </c>
      <c r="D2305" s="25" t="s">
        <v>2323</v>
      </c>
      <c r="E2305" s="3">
        <v>2.0</v>
      </c>
    </row>
    <row r="2306">
      <c r="C2306" s="24" t="s">
        <v>2324</v>
      </c>
      <c r="D2306" s="25" t="s">
        <v>2325</v>
      </c>
      <c r="E2306" s="3">
        <v>1.0</v>
      </c>
    </row>
    <row r="2307">
      <c r="C2307" s="24" t="s">
        <v>2326</v>
      </c>
      <c r="D2307" s="25" t="s">
        <v>2327</v>
      </c>
      <c r="E2307" s="3">
        <v>2.0</v>
      </c>
    </row>
    <row r="2308">
      <c r="C2308" s="24" t="s">
        <v>2328</v>
      </c>
      <c r="D2308" s="25" t="s">
        <v>2329</v>
      </c>
      <c r="E2308" s="3">
        <v>2.0</v>
      </c>
    </row>
    <row r="2309">
      <c r="C2309" s="24" t="s">
        <v>2330</v>
      </c>
      <c r="D2309" s="25" t="s">
        <v>2331</v>
      </c>
      <c r="E2309" s="3">
        <v>0.0</v>
      </c>
    </row>
    <row r="2310">
      <c r="C2310" s="24" t="s">
        <v>2332</v>
      </c>
      <c r="D2310" s="25" t="s">
        <v>2333</v>
      </c>
      <c r="E2310" s="3">
        <v>0.0</v>
      </c>
    </row>
    <row r="2311">
      <c r="C2311" s="24" t="s">
        <v>2334</v>
      </c>
      <c r="D2311" s="25" t="s">
        <v>2335</v>
      </c>
      <c r="E2311" s="3">
        <v>1.0</v>
      </c>
    </row>
    <row r="2312">
      <c r="C2312" s="24" t="s">
        <v>2336</v>
      </c>
      <c r="D2312" s="25" t="s">
        <v>2337</v>
      </c>
      <c r="E2312" s="3">
        <v>0.0</v>
      </c>
    </row>
    <row r="2313">
      <c r="C2313" s="24" t="s">
        <v>2338</v>
      </c>
      <c r="D2313" s="25" t="s">
        <v>2339</v>
      </c>
      <c r="E2313" s="3">
        <v>1.0</v>
      </c>
    </row>
    <row r="2314">
      <c r="C2314" s="24" t="s">
        <v>2340</v>
      </c>
      <c r="D2314" s="25" t="s">
        <v>2341</v>
      </c>
      <c r="E2314" s="3">
        <v>2.0</v>
      </c>
    </row>
    <row r="2315">
      <c r="C2315" s="24" t="s">
        <v>2342</v>
      </c>
      <c r="D2315" s="25" t="s">
        <v>2343</v>
      </c>
      <c r="E2315" s="3">
        <v>1.0</v>
      </c>
    </row>
    <row r="2316">
      <c r="C2316" s="24" t="s">
        <v>2344</v>
      </c>
      <c r="D2316" s="25" t="s">
        <v>2345</v>
      </c>
      <c r="E2316" s="3">
        <v>1.0</v>
      </c>
    </row>
    <row r="2317">
      <c r="C2317" s="24" t="s">
        <v>2346</v>
      </c>
      <c r="D2317" s="25" t="s">
        <v>2347</v>
      </c>
      <c r="E2317" s="3">
        <v>0.0</v>
      </c>
    </row>
    <row r="2318">
      <c r="C2318" s="24" t="s">
        <v>2348</v>
      </c>
      <c r="D2318" s="25" t="s">
        <v>2349</v>
      </c>
      <c r="E2318" s="3">
        <v>1.0</v>
      </c>
    </row>
    <row r="2319">
      <c r="C2319" s="24" t="s">
        <v>2350</v>
      </c>
      <c r="D2319" s="25" t="s">
        <v>2351</v>
      </c>
      <c r="E2319" s="3">
        <v>1.0</v>
      </c>
    </row>
    <row r="2320">
      <c r="C2320" s="24" t="s">
        <v>2352</v>
      </c>
      <c r="D2320" s="25" t="s">
        <v>2353</v>
      </c>
      <c r="E2320" s="3">
        <v>1.0</v>
      </c>
    </row>
    <row r="2321">
      <c r="C2321" s="24" t="s">
        <v>2354</v>
      </c>
      <c r="D2321" s="25" t="s">
        <v>2355</v>
      </c>
      <c r="E2321" s="3">
        <v>1.0</v>
      </c>
    </row>
    <row r="2322">
      <c r="C2322" s="24" t="s">
        <v>2356</v>
      </c>
      <c r="D2322" s="25" t="s">
        <v>2357</v>
      </c>
      <c r="E2322" s="3">
        <v>1.0</v>
      </c>
    </row>
    <row r="2323">
      <c r="C2323" s="24" t="s">
        <v>2358</v>
      </c>
      <c r="D2323" s="25" t="s">
        <v>2359</v>
      </c>
      <c r="E2323" s="3">
        <v>1.0</v>
      </c>
    </row>
    <row r="2324">
      <c r="C2324" s="24" t="s">
        <v>2360</v>
      </c>
      <c r="D2324" s="25" t="s">
        <v>2361</v>
      </c>
      <c r="E2324" s="3">
        <v>0.0</v>
      </c>
    </row>
    <row r="2325">
      <c r="C2325" s="24" t="s">
        <v>2362</v>
      </c>
      <c r="D2325" s="25" t="s">
        <v>2363</v>
      </c>
      <c r="E2325" s="3">
        <v>2.0</v>
      </c>
    </row>
    <row r="2326">
      <c r="C2326" s="24" t="s">
        <v>2364</v>
      </c>
      <c r="D2326" s="25" t="s">
        <v>2365</v>
      </c>
      <c r="E2326" s="3">
        <v>2.0</v>
      </c>
    </row>
    <row r="2327">
      <c r="C2327" s="24" t="s">
        <v>2366</v>
      </c>
      <c r="D2327" s="25" t="s">
        <v>2367</v>
      </c>
      <c r="E2327" s="3">
        <v>1.0</v>
      </c>
    </row>
    <row r="2328">
      <c r="C2328" s="24" t="s">
        <v>2368</v>
      </c>
      <c r="D2328" s="25" t="s">
        <v>2369</v>
      </c>
      <c r="E2328" s="3">
        <v>1.0</v>
      </c>
    </row>
    <row r="2329">
      <c r="C2329" s="24" t="s">
        <v>2370</v>
      </c>
      <c r="D2329" s="25" t="s">
        <v>2371</v>
      </c>
      <c r="E2329" s="3">
        <v>1.0</v>
      </c>
    </row>
    <row r="2330">
      <c r="C2330" s="24" t="s">
        <v>2372</v>
      </c>
      <c r="D2330" s="5" t="s">
        <v>2373</v>
      </c>
      <c r="E2330" s="3">
        <v>0.0</v>
      </c>
    </row>
    <row r="2331">
      <c r="C2331" s="24" t="s">
        <v>2374</v>
      </c>
      <c r="D2331" s="5" t="s">
        <v>2375</v>
      </c>
      <c r="E2331" s="3">
        <v>0.0</v>
      </c>
    </row>
    <row r="2332">
      <c r="C2332" s="24" t="s">
        <v>2376</v>
      </c>
      <c r="D2332" s="5" t="s">
        <v>2377</v>
      </c>
      <c r="E2332" s="3">
        <v>0.0</v>
      </c>
    </row>
    <row r="2333">
      <c r="B2333" s="3" t="s">
        <v>30</v>
      </c>
      <c r="C2333" s="24" t="s">
        <v>2282</v>
      </c>
      <c r="D2333" s="5" t="s">
        <v>2378</v>
      </c>
      <c r="E2333" s="3">
        <v>1.0</v>
      </c>
    </row>
    <row r="2334">
      <c r="C2334" s="24" t="s">
        <v>2284</v>
      </c>
      <c r="D2334" s="5" t="s">
        <v>2379</v>
      </c>
      <c r="E2334" s="3">
        <v>1.0</v>
      </c>
    </row>
    <row r="2335">
      <c r="C2335" s="24" t="s">
        <v>2286</v>
      </c>
      <c r="D2335" s="5" t="s">
        <v>2380</v>
      </c>
      <c r="E2335" s="3">
        <v>1.0</v>
      </c>
    </row>
    <row r="2336">
      <c r="C2336" s="24" t="s">
        <v>2288</v>
      </c>
      <c r="D2336" s="5" t="s">
        <v>2381</v>
      </c>
      <c r="E2336" s="3">
        <v>2.0</v>
      </c>
    </row>
    <row r="2337">
      <c r="C2337" s="24" t="s">
        <v>2290</v>
      </c>
      <c r="D2337" s="5" t="s">
        <v>2382</v>
      </c>
      <c r="E2337" s="3">
        <v>0.0</v>
      </c>
    </row>
    <row r="2338">
      <c r="C2338" s="24" t="s">
        <v>2292</v>
      </c>
      <c r="D2338" s="5" t="s">
        <v>2383</v>
      </c>
      <c r="E2338" s="3">
        <v>1.0</v>
      </c>
    </row>
    <row r="2339">
      <c r="C2339" s="24" t="s">
        <v>2294</v>
      </c>
      <c r="D2339" s="5" t="s">
        <v>2384</v>
      </c>
      <c r="E2339" s="3">
        <v>0.0</v>
      </c>
    </row>
    <row r="2340">
      <c r="C2340" s="24" t="s">
        <v>2296</v>
      </c>
      <c r="D2340" s="5" t="s">
        <v>2385</v>
      </c>
      <c r="E2340" s="3">
        <v>0.0</v>
      </c>
    </row>
    <row r="2341">
      <c r="C2341" s="24" t="s">
        <v>2298</v>
      </c>
      <c r="D2341" s="5" t="s">
        <v>2386</v>
      </c>
      <c r="E2341" s="3">
        <v>1.0</v>
      </c>
    </row>
    <row r="2342">
      <c r="C2342" s="24" t="s">
        <v>2300</v>
      </c>
      <c r="D2342" s="5" t="s">
        <v>2387</v>
      </c>
      <c r="E2342" s="3">
        <v>1.0</v>
      </c>
    </row>
    <row r="2343">
      <c r="C2343" s="24" t="s">
        <v>2302</v>
      </c>
      <c r="D2343" s="5" t="s">
        <v>2388</v>
      </c>
      <c r="E2343" s="3">
        <v>1.0</v>
      </c>
    </row>
    <row r="2344">
      <c r="C2344" s="24" t="s">
        <v>2304</v>
      </c>
      <c r="D2344" s="5" t="s">
        <v>2389</v>
      </c>
      <c r="E2344" s="3">
        <v>1.0</v>
      </c>
    </row>
    <row r="2345">
      <c r="C2345" s="24" t="s">
        <v>2306</v>
      </c>
      <c r="D2345" s="5" t="s">
        <v>2390</v>
      </c>
      <c r="E2345" s="3">
        <v>1.0</v>
      </c>
    </row>
    <row r="2346">
      <c r="C2346" s="24" t="s">
        <v>2308</v>
      </c>
      <c r="D2346" s="5" t="s">
        <v>2391</v>
      </c>
      <c r="E2346" s="3">
        <v>1.0</v>
      </c>
    </row>
    <row r="2347">
      <c r="C2347" s="24" t="s">
        <v>2310</v>
      </c>
      <c r="D2347" s="5" t="s">
        <v>2392</v>
      </c>
      <c r="E2347" s="3">
        <v>1.0</v>
      </c>
    </row>
    <row r="2348">
      <c r="C2348" s="24" t="s">
        <v>2312</v>
      </c>
      <c r="D2348" s="5" t="s">
        <v>2393</v>
      </c>
      <c r="E2348" s="3">
        <v>1.0</v>
      </c>
    </row>
    <row r="2349">
      <c r="C2349" s="24" t="s">
        <v>2314</v>
      </c>
      <c r="D2349" s="5" t="s">
        <v>2394</v>
      </c>
      <c r="E2349" s="3">
        <v>1.0</v>
      </c>
    </row>
    <row r="2350">
      <c r="C2350" s="24" t="s">
        <v>2316</v>
      </c>
      <c r="D2350" s="5" t="s">
        <v>2395</v>
      </c>
      <c r="E2350" s="3">
        <v>1.0</v>
      </c>
    </row>
    <row r="2351">
      <c r="C2351" s="24" t="s">
        <v>2318</v>
      </c>
      <c r="D2351" s="5" t="s">
        <v>2396</v>
      </c>
      <c r="E2351" s="3">
        <v>1.0</v>
      </c>
    </row>
    <row r="2352">
      <c r="C2352" s="24" t="s">
        <v>2322</v>
      </c>
      <c r="D2352" s="5" t="s">
        <v>2397</v>
      </c>
      <c r="E2352" s="3">
        <v>1.0</v>
      </c>
    </row>
    <row r="2353">
      <c r="C2353" s="24" t="s">
        <v>2322</v>
      </c>
      <c r="D2353" s="5" t="s">
        <v>2398</v>
      </c>
      <c r="E2353" s="3">
        <v>1.0</v>
      </c>
    </row>
    <row r="2354">
      <c r="C2354" s="24" t="s">
        <v>2324</v>
      </c>
      <c r="D2354" s="5" t="s">
        <v>2399</v>
      </c>
      <c r="E2354" s="3">
        <v>1.0</v>
      </c>
    </row>
    <row r="2355">
      <c r="C2355" s="24" t="s">
        <v>2326</v>
      </c>
      <c r="D2355" s="5" t="s">
        <v>2400</v>
      </c>
      <c r="E2355" s="3">
        <v>2.0</v>
      </c>
    </row>
    <row r="2356">
      <c r="C2356" s="24" t="s">
        <v>2328</v>
      </c>
      <c r="D2356" s="5" t="s">
        <v>2401</v>
      </c>
      <c r="E2356" s="3">
        <v>2.0</v>
      </c>
    </row>
    <row r="2357">
      <c r="C2357" s="24" t="s">
        <v>2330</v>
      </c>
      <c r="D2357" s="5" t="s">
        <v>2402</v>
      </c>
      <c r="E2357" s="3">
        <v>1.0</v>
      </c>
    </row>
    <row r="2358">
      <c r="C2358" s="24" t="s">
        <v>2332</v>
      </c>
      <c r="D2358" s="5" t="s">
        <v>2403</v>
      </c>
      <c r="E2358" s="3">
        <v>1.0</v>
      </c>
    </row>
    <row r="2359">
      <c r="C2359" s="24" t="s">
        <v>2334</v>
      </c>
      <c r="D2359" s="5" t="s">
        <v>2404</v>
      </c>
      <c r="E2359" s="3">
        <v>1.0</v>
      </c>
    </row>
    <row r="2360">
      <c r="C2360" s="24" t="s">
        <v>2336</v>
      </c>
      <c r="D2360" s="5" t="s">
        <v>2405</v>
      </c>
      <c r="E2360" s="3">
        <v>1.0</v>
      </c>
    </row>
    <row r="2361">
      <c r="C2361" s="24" t="s">
        <v>2338</v>
      </c>
      <c r="D2361" s="5" t="s">
        <v>2406</v>
      </c>
      <c r="E2361" s="3">
        <v>2.0</v>
      </c>
    </row>
    <row r="2362">
      <c r="C2362" s="24" t="s">
        <v>2340</v>
      </c>
      <c r="D2362" s="5" t="s">
        <v>2407</v>
      </c>
      <c r="E2362" s="3">
        <v>2.0</v>
      </c>
    </row>
    <row r="2363">
      <c r="C2363" s="24" t="s">
        <v>2342</v>
      </c>
      <c r="D2363" s="5" t="s">
        <v>2408</v>
      </c>
      <c r="E2363" s="3">
        <v>2.0</v>
      </c>
    </row>
    <row r="2364">
      <c r="C2364" s="24" t="s">
        <v>2344</v>
      </c>
      <c r="D2364" s="5" t="s">
        <v>2409</v>
      </c>
      <c r="E2364" s="3">
        <v>2.0</v>
      </c>
    </row>
    <row r="2365">
      <c r="C2365" s="24" t="s">
        <v>2346</v>
      </c>
      <c r="D2365" s="5" t="s">
        <v>2410</v>
      </c>
      <c r="E2365" s="3">
        <v>2.0</v>
      </c>
    </row>
    <row r="2366">
      <c r="C2366" s="24" t="s">
        <v>2348</v>
      </c>
      <c r="D2366" s="5" t="s">
        <v>2411</v>
      </c>
      <c r="E2366" s="3">
        <v>2.0</v>
      </c>
    </row>
    <row r="2367">
      <c r="C2367" s="24" t="s">
        <v>2350</v>
      </c>
      <c r="D2367" s="5" t="s">
        <v>2412</v>
      </c>
      <c r="E2367" s="3">
        <v>1.0</v>
      </c>
    </row>
    <row r="2368">
      <c r="C2368" s="24" t="s">
        <v>2352</v>
      </c>
      <c r="D2368" s="5" t="s">
        <v>2413</v>
      </c>
      <c r="E2368" s="3">
        <v>2.0</v>
      </c>
    </row>
    <row r="2369">
      <c r="C2369" s="24" t="s">
        <v>2354</v>
      </c>
      <c r="D2369" s="5" t="s">
        <v>2414</v>
      </c>
      <c r="E2369" s="3">
        <v>1.0</v>
      </c>
    </row>
    <row r="2370">
      <c r="C2370" s="24" t="s">
        <v>2356</v>
      </c>
      <c r="D2370" s="5" t="s">
        <v>2415</v>
      </c>
      <c r="E2370" s="3">
        <v>1.0</v>
      </c>
    </row>
    <row r="2371">
      <c r="C2371" s="24" t="s">
        <v>2358</v>
      </c>
      <c r="D2371" s="5" t="s">
        <v>2416</v>
      </c>
      <c r="E2371" s="3">
        <v>2.0</v>
      </c>
    </row>
    <row r="2372">
      <c r="C2372" s="24" t="s">
        <v>2360</v>
      </c>
      <c r="D2372" s="5" t="s">
        <v>2417</v>
      </c>
      <c r="E2372" s="3">
        <v>0.0</v>
      </c>
    </row>
    <row r="2373">
      <c r="C2373" s="24" t="s">
        <v>2362</v>
      </c>
      <c r="D2373" s="5" t="s">
        <v>2418</v>
      </c>
      <c r="E2373" s="3">
        <v>0.0</v>
      </c>
    </row>
    <row r="2374">
      <c r="C2374" s="24" t="s">
        <v>2364</v>
      </c>
      <c r="D2374" s="5" t="s">
        <v>2419</v>
      </c>
      <c r="E2374" s="3">
        <v>0.0</v>
      </c>
    </row>
    <row r="2375">
      <c r="C2375" s="24" t="s">
        <v>2366</v>
      </c>
      <c r="D2375" s="5" t="s">
        <v>2420</v>
      </c>
      <c r="E2375" s="3">
        <v>1.0</v>
      </c>
    </row>
    <row r="2376">
      <c r="C2376" s="24" t="s">
        <v>2368</v>
      </c>
      <c r="D2376" s="5" t="s">
        <v>2421</v>
      </c>
      <c r="E2376" s="3">
        <v>0.0</v>
      </c>
    </row>
    <row r="2377">
      <c r="C2377" s="24" t="s">
        <v>2370</v>
      </c>
      <c r="D2377" s="5" t="s">
        <v>2422</v>
      </c>
      <c r="E2377" s="3">
        <v>1.0</v>
      </c>
    </row>
    <row r="2378">
      <c r="C2378" s="24" t="s">
        <v>2372</v>
      </c>
      <c r="D2378" s="5" t="s">
        <v>2423</v>
      </c>
      <c r="E2378" s="3">
        <v>0.0</v>
      </c>
    </row>
    <row r="2379">
      <c r="C2379" s="24" t="s">
        <v>2374</v>
      </c>
      <c r="D2379" s="5" t="s">
        <v>2424</v>
      </c>
      <c r="E2379" s="3">
        <v>0.0</v>
      </c>
    </row>
    <row r="2380">
      <c r="C2380" s="24" t="s">
        <v>2376</v>
      </c>
      <c r="D2380" s="5" t="s">
        <v>2425</v>
      </c>
      <c r="E2380" s="3">
        <v>0.0</v>
      </c>
    </row>
    <row r="2381">
      <c r="B2381" s="3" t="s">
        <v>77</v>
      </c>
      <c r="C2381" s="24" t="s">
        <v>2282</v>
      </c>
      <c r="D2381" s="5" t="s">
        <v>2426</v>
      </c>
      <c r="E2381" s="3">
        <v>1.0</v>
      </c>
    </row>
    <row r="2382">
      <c r="C2382" s="24" t="s">
        <v>2284</v>
      </c>
      <c r="D2382" s="5" t="s">
        <v>2427</v>
      </c>
      <c r="E2382" s="3">
        <v>1.0</v>
      </c>
    </row>
    <row r="2383">
      <c r="C2383" s="24" t="s">
        <v>2286</v>
      </c>
      <c r="D2383" s="5" t="s">
        <v>2428</v>
      </c>
      <c r="E2383" s="3">
        <v>1.0</v>
      </c>
    </row>
    <row r="2384">
      <c r="C2384" s="24" t="s">
        <v>2288</v>
      </c>
      <c r="D2384" s="5" t="s">
        <v>2429</v>
      </c>
      <c r="E2384" s="3">
        <v>1.0</v>
      </c>
    </row>
    <row r="2385">
      <c r="C2385" s="24" t="s">
        <v>2290</v>
      </c>
      <c r="D2385" s="5" t="s">
        <v>2430</v>
      </c>
      <c r="E2385" s="3">
        <v>1.0</v>
      </c>
    </row>
    <row r="2386">
      <c r="C2386" s="24" t="s">
        <v>2292</v>
      </c>
      <c r="D2386" s="5" t="s">
        <v>2431</v>
      </c>
      <c r="E2386" s="3">
        <v>1.0</v>
      </c>
    </row>
    <row r="2387">
      <c r="C2387" s="24" t="s">
        <v>2294</v>
      </c>
      <c r="D2387" s="5" t="s">
        <v>2432</v>
      </c>
      <c r="E2387" s="3">
        <v>1.0</v>
      </c>
    </row>
    <row r="2388">
      <c r="C2388" s="24" t="s">
        <v>2296</v>
      </c>
      <c r="D2388" s="5" t="s">
        <v>2433</v>
      </c>
      <c r="E2388" s="3">
        <v>1.0</v>
      </c>
    </row>
    <row r="2389">
      <c r="C2389" s="24" t="s">
        <v>2298</v>
      </c>
      <c r="D2389" s="5" t="s">
        <v>2434</v>
      </c>
      <c r="E2389" s="3">
        <v>1.0</v>
      </c>
    </row>
    <row r="2390">
      <c r="C2390" s="24" t="s">
        <v>2300</v>
      </c>
      <c r="D2390" s="5" t="s">
        <v>2435</v>
      </c>
      <c r="E2390" s="3">
        <v>1.0</v>
      </c>
    </row>
    <row r="2391">
      <c r="C2391" s="24" t="s">
        <v>2302</v>
      </c>
      <c r="D2391" s="5" t="s">
        <v>2436</v>
      </c>
      <c r="E2391" s="3">
        <v>1.0</v>
      </c>
    </row>
    <row r="2392">
      <c r="C2392" s="24" t="s">
        <v>2304</v>
      </c>
      <c r="D2392" s="5" t="s">
        <v>2437</v>
      </c>
      <c r="E2392" s="3">
        <v>1.0</v>
      </c>
    </row>
    <row r="2393">
      <c r="C2393" s="24" t="s">
        <v>2306</v>
      </c>
      <c r="D2393" s="5" t="s">
        <v>2438</v>
      </c>
      <c r="E2393" s="3">
        <v>1.0</v>
      </c>
    </row>
    <row r="2394">
      <c r="C2394" s="24" t="s">
        <v>2308</v>
      </c>
      <c r="D2394" s="5" t="s">
        <v>2439</v>
      </c>
      <c r="E2394" s="3">
        <v>1.0</v>
      </c>
    </row>
    <row r="2395">
      <c r="C2395" s="24" t="s">
        <v>2310</v>
      </c>
      <c r="D2395" s="5" t="s">
        <v>2440</v>
      </c>
      <c r="E2395" s="3">
        <v>0.0</v>
      </c>
    </row>
    <row r="2396">
      <c r="C2396" s="24" t="s">
        <v>2312</v>
      </c>
      <c r="D2396" s="5" t="s">
        <v>2441</v>
      </c>
      <c r="E2396" s="3">
        <v>0.0</v>
      </c>
    </row>
    <row r="2397">
      <c r="C2397" s="24" t="s">
        <v>2314</v>
      </c>
      <c r="D2397" s="5" t="s">
        <v>2442</v>
      </c>
      <c r="E2397" s="3">
        <v>0.0</v>
      </c>
    </row>
    <row r="2398">
      <c r="C2398" s="24" t="s">
        <v>2316</v>
      </c>
      <c r="D2398" s="5" t="s">
        <v>2443</v>
      </c>
      <c r="E2398" s="3">
        <v>1.0</v>
      </c>
    </row>
    <row r="2399">
      <c r="A2399" s="3">
        <v>17.0</v>
      </c>
      <c r="B2399" s="3" t="s">
        <v>8</v>
      </c>
      <c r="C2399" s="24" t="s">
        <v>2282</v>
      </c>
      <c r="D2399" s="5" t="s">
        <v>2444</v>
      </c>
      <c r="E2399" s="3">
        <v>1.0</v>
      </c>
    </row>
    <row r="2400">
      <c r="C2400" s="24" t="s">
        <v>2284</v>
      </c>
      <c r="D2400" s="5" t="s">
        <v>2445</v>
      </c>
      <c r="E2400" s="3">
        <v>1.0</v>
      </c>
    </row>
    <row r="2401">
      <c r="C2401" s="24" t="s">
        <v>2286</v>
      </c>
      <c r="D2401" s="5" t="s">
        <v>2446</v>
      </c>
      <c r="E2401" s="3">
        <v>0.0</v>
      </c>
    </row>
    <row r="2402">
      <c r="C2402" s="24" t="s">
        <v>2288</v>
      </c>
      <c r="D2402" s="5" t="s">
        <v>2447</v>
      </c>
      <c r="E2402" s="3">
        <v>1.0</v>
      </c>
    </row>
    <row r="2403">
      <c r="C2403" s="24" t="s">
        <v>2290</v>
      </c>
      <c r="D2403" s="5" t="s">
        <v>2448</v>
      </c>
      <c r="E2403" s="3">
        <v>1.0</v>
      </c>
    </row>
    <row r="2404">
      <c r="C2404" s="24" t="s">
        <v>2292</v>
      </c>
      <c r="D2404" s="5" t="s">
        <v>2449</v>
      </c>
      <c r="E2404" s="3">
        <v>1.0</v>
      </c>
    </row>
    <row r="2405">
      <c r="C2405" s="24" t="s">
        <v>2294</v>
      </c>
      <c r="D2405" s="5" t="s">
        <v>2450</v>
      </c>
      <c r="E2405" s="3">
        <v>0.0</v>
      </c>
    </row>
    <row r="2406">
      <c r="C2406" s="24" t="s">
        <v>2296</v>
      </c>
      <c r="D2406" s="5" t="s">
        <v>2451</v>
      </c>
      <c r="E2406" s="3">
        <v>1.0</v>
      </c>
    </row>
    <row r="2407">
      <c r="C2407" s="24" t="s">
        <v>2298</v>
      </c>
      <c r="D2407" s="5" t="s">
        <v>2452</v>
      </c>
      <c r="E2407" s="3">
        <v>1.0</v>
      </c>
    </row>
    <row r="2408">
      <c r="C2408" s="24" t="s">
        <v>2300</v>
      </c>
      <c r="D2408" s="5" t="s">
        <v>2453</v>
      </c>
      <c r="E2408" s="3">
        <v>0.0</v>
      </c>
    </row>
    <row r="2409">
      <c r="C2409" s="24" t="s">
        <v>2302</v>
      </c>
      <c r="D2409" s="5" t="s">
        <v>2454</v>
      </c>
      <c r="E2409" s="3">
        <v>2.0</v>
      </c>
    </row>
    <row r="2410">
      <c r="C2410" s="24" t="s">
        <v>2304</v>
      </c>
      <c r="D2410" s="5" t="s">
        <v>2455</v>
      </c>
      <c r="E2410" s="3">
        <v>0.0</v>
      </c>
    </row>
    <row r="2411">
      <c r="C2411" s="24" t="s">
        <v>2306</v>
      </c>
      <c r="D2411" s="5" t="s">
        <v>2456</v>
      </c>
      <c r="E2411" s="3">
        <v>2.0</v>
      </c>
    </row>
    <row r="2412">
      <c r="C2412" s="24" t="s">
        <v>2308</v>
      </c>
      <c r="D2412" s="5" t="s">
        <v>2457</v>
      </c>
      <c r="E2412" s="3">
        <v>0.0</v>
      </c>
    </row>
    <row r="2413">
      <c r="C2413" s="24" t="s">
        <v>2310</v>
      </c>
      <c r="D2413" s="5" t="s">
        <v>2458</v>
      </c>
      <c r="E2413" s="3">
        <v>1.0</v>
      </c>
    </row>
    <row r="2414">
      <c r="C2414" s="24" t="s">
        <v>2312</v>
      </c>
      <c r="D2414" s="5" t="s">
        <v>2459</v>
      </c>
      <c r="E2414" s="3">
        <v>1.0</v>
      </c>
    </row>
    <row r="2415">
      <c r="C2415" s="24" t="s">
        <v>2314</v>
      </c>
      <c r="D2415" s="5" t="s">
        <v>2460</v>
      </c>
      <c r="E2415" s="3">
        <v>1.0</v>
      </c>
    </row>
    <row r="2416">
      <c r="C2416" s="24" t="s">
        <v>2316</v>
      </c>
      <c r="D2416" s="5" t="s">
        <v>2461</v>
      </c>
      <c r="E2416" s="3">
        <v>1.0</v>
      </c>
    </row>
    <row r="2417">
      <c r="C2417" s="24" t="s">
        <v>2318</v>
      </c>
      <c r="D2417" s="5" t="s">
        <v>2462</v>
      </c>
      <c r="E2417" s="3">
        <v>1.0</v>
      </c>
    </row>
    <row r="2418">
      <c r="C2418" s="24" t="s">
        <v>2320</v>
      </c>
      <c r="D2418" s="5" t="s">
        <v>2463</v>
      </c>
      <c r="E2418" s="3">
        <v>1.0</v>
      </c>
    </row>
    <row r="2419">
      <c r="C2419" s="24" t="s">
        <v>2322</v>
      </c>
      <c r="D2419" s="5" t="s">
        <v>2464</v>
      </c>
      <c r="E2419" s="3">
        <v>1.0</v>
      </c>
    </row>
    <row r="2420">
      <c r="C2420" s="24" t="s">
        <v>2324</v>
      </c>
      <c r="D2420" s="5" t="s">
        <v>2465</v>
      </c>
      <c r="E2420" s="3">
        <v>1.0</v>
      </c>
    </row>
    <row r="2421">
      <c r="C2421" s="24" t="s">
        <v>2326</v>
      </c>
      <c r="D2421" s="5" t="s">
        <v>2466</v>
      </c>
      <c r="E2421" s="3">
        <v>1.0</v>
      </c>
    </row>
    <row r="2422">
      <c r="C2422" s="24" t="s">
        <v>2328</v>
      </c>
      <c r="D2422" s="5" t="s">
        <v>2467</v>
      </c>
      <c r="E2422" s="3">
        <v>1.0</v>
      </c>
    </row>
    <row r="2423">
      <c r="C2423" s="24" t="s">
        <v>2330</v>
      </c>
      <c r="D2423" s="5" t="s">
        <v>2468</v>
      </c>
      <c r="E2423" s="3">
        <v>1.0</v>
      </c>
    </row>
    <row r="2424">
      <c r="C2424" s="24" t="s">
        <v>2332</v>
      </c>
      <c r="D2424" s="5" t="s">
        <v>2469</v>
      </c>
      <c r="E2424" s="3">
        <v>1.0</v>
      </c>
    </row>
    <row r="2425">
      <c r="C2425" s="24" t="s">
        <v>2334</v>
      </c>
      <c r="D2425" s="5" t="s">
        <v>2470</v>
      </c>
      <c r="E2425" s="3">
        <v>1.0</v>
      </c>
    </row>
    <row r="2426">
      <c r="C2426" s="24" t="s">
        <v>2336</v>
      </c>
      <c r="D2426" s="5" t="s">
        <v>2471</v>
      </c>
      <c r="E2426" s="3">
        <v>1.0</v>
      </c>
    </row>
    <row r="2427">
      <c r="C2427" s="24" t="s">
        <v>2338</v>
      </c>
      <c r="D2427" s="5" t="s">
        <v>2472</v>
      </c>
      <c r="E2427" s="3">
        <v>1.0</v>
      </c>
    </row>
    <row r="2428">
      <c r="C2428" s="24" t="s">
        <v>2340</v>
      </c>
      <c r="D2428" s="5" t="s">
        <v>2473</v>
      </c>
      <c r="E2428" s="3">
        <v>1.0</v>
      </c>
    </row>
    <row r="2429">
      <c r="C2429" s="24" t="s">
        <v>2342</v>
      </c>
      <c r="D2429" s="5" t="s">
        <v>2474</v>
      </c>
      <c r="E2429" s="3">
        <v>1.0</v>
      </c>
    </row>
    <row r="2430">
      <c r="C2430" s="24" t="s">
        <v>2344</v>
      </c>
      <c r="D2430" s="5" t="s">
        <v>2475</v>
      </c>
      <c r="E2430" s="3">
        <v>1.0</v>
      </c>
    </row>
    <row r="2431">
      <c r="C2431" s="24" t="s">
        <v>2346</v>
      </c>
      <c r="D2431" s="5" t="s">
        <v>2476</v>
      </c>
      <c r="E2431" s="3">
        <v>0.0</v>
      </c>
    </row>
    <row r="2432">
      <c r="C2432" s="24" t="s">
        <v>2348</v>
      </c>
      <c r="D2432" s="5" t="s">
        <v>2477</v>
      </c>
      <c r="E2432" s="3">
        <v>0.0</v>
      </c>
    </row>
    <row r="2433">
      <c r="C2433" s="24" t="s">
        <v>2350</v>
      </c>
      <c r="D2433" s="5" t="s">
        <v>2478</v>
      </c>
      <c r="E2433" s="3">
        <v>0.0</v>
      </c>
    </row>
    <row r="2434">
      <c r="C2434" s="24" t="s">
        <v>2352</v>
      </c>
      <c r="D2434" s="5" t="s">
        <v>2479</v>
      </c>
      <c r="E2434" s="3">
        <v>2.0</v>
      </c>
    </row>
    <row r="2435">
      <c r="C2435" s="24" t="s">
        <v>2354</v>
      </c>
      <c r="D2435" s="5" t="s">
        <v>2480</v>
      </c>
      <c r="E2435" s="3">
        <v>1.0</v>
      </c>
    </row>
    <row r="2436">
      <c r="C2436" s="24" t="s">
        <v>2356</v>
      </c>
      <c r="D2436" s="5" t="s">
        <v>2481</v>
      </c>
      <c r="E2436" s="3">
        <v>0.0</v>
      </c>
    </row>
    <row r="2437">
      <c r="C2437" s="24" t="s">
        <v>2356</v>
      </c>
      <c r="D2437" s="5" t="s">
        <v>2482</v>
      </c>
      <c r="E2437" s="3">
        <v>0.0</v>
      </c>
    </row>
    <row r="2438">
      <c r="C2438" s="24" t="s">
        <v>2360</v>
      </c>
      <c r="D2438" s="5" t="s">
        <v>2483</v>
      </c>
      <c r="E2438" s="3">
        <v>1.0</v>
      </c>
    </row>
    <row r="2439">
      <c r="C2439" s="24" t="s">
        <v>2362</v>
      </c>
      <c r="D2439" s="5" t="s">
        <v>2484</v>
      </c>
      <c r="E2439" s="3">
        <v>1.0</v>
      </c>
    </row>
    <row r="2440">
      <c r="C2440" s="24" t="s">
        <v>2364</v>
      </c>
      <c r="D2440" s="5" t="s">
        <v>2485</v>
      </c>
      <c r="E2440" s="3">
        <v>0.0</v>
      </c>
    </row>
    <row r="2441">
      <c r="C2441" s="24" t="s">
        <v>2366</v>
      </c>
      <c r="D2441" s="5" t="s">
        <v>2486</v>
      </c>
      <c r="E2441" s="3">
        <v>0.0</v>
      </c>
    </row>
    <row r="2442">
      <c r="C2442" s="24" t="s">
        <v>2368</v>
      </c>
      <c r="D2442" s="5" t="s">
        <v>2487</v>
      </c>
      <c r="E2442" s="3">
        <v>0.0</v>
      </c>
    </row>
    <row r="2443">
      <c r="C2443" s="24" t="s">
        <v>2370</v>
      </c>
      <c r="D2443" s="5" t="s">
        <v>2488</v>
      </c>
      <c r="E2443" s="3">
        <v>0.0</v>
      </c>
    </row>
    <row r="2444">
      <c r="C2444" s="24" t="s">
        <v>2372</v>
      </c>
      <c r="D2444" s="5" t="s">
        <v>2489</v>
      </c>
      <c r="E2444" s="3">
        <v>0.0</v>
      </c>
    </row>
    <row r="2445">
      <c r="C2445" s="24" t="s">
        <v>2374</v>
      </c>
      <c r="D2445" s="5" t="s">
        <v>2490</v>
      </c>
      <c r="E2445" s="3">
        <v>1.0</v>
      </c>
    </row>
    <row r="2446">
      <c r="C2446" s="24" t="s">
        <v>2376</v>
      </c>
      <c r="D2446" s="5" t="s">
        <v>2491</v>
      </c>
      <c r="E2446" s="3">
        <v>1.0</v>
      </c>
    </row>
    <row r="2447">
      <c r="C2447" s="24" t="s">
        <v>2492</v>
      </c>
      <c r="D2447" s="5" t="s">
        <v>2493</v>
      </c>
      <c r="E2447" s="3">
        <v>1.0</v>
      </c>
    </row>
    <row r="2448">
      <c r="C2448" s="24" t="s">
        <v>2494</v>
      </c>
      <c r="D2448" s="5" t="s">
        <v>2495</v>
      </c>
      <c r="E2448" s="3">
        <v>2.0</v>
      </c>
    </row>
    <row r="2449">
      <c r="C2449" s="24" t="s">
        <v>2496</v>
      </c>
      <c r="D2449" s="5" t="s">
        <v>2497</v>
      </c>
      <c r="E2449" s="3">
        <v>0.0</v>
      </c>
    </row>
    <row r="2450">
      <c r="C2450" s="24" t="s">
        <v>2498</v>
      </c>
      <c r="D2450" s="5" t="s">
        <v>2499</v>
      </c>
      <c r="E2450" s="3">
        <v>2.0</v>
      </c>
    </row>
    <row r="2451">
      <c r="C2451" s="24" t="s">
        <v>2500</v>
      </c>
      <c r="D2451" s="5" t="s">
        <v>2501</v>
      </c>
      <c r="E2451" s="3">
        <v>1.0</v>
      </c>
    </row>
    <row r="2452">
      <c r="C2452" s="24" t="s">
        <v>2502</v>
      </c>
      <c r="D2452" s="5" t="s">
        <v>2503</v>
      </c>
      <c r="E2452" s="3">
        <v>1.0</v>
      </c>
    </row>
    <row r="2453">
      <c r="C2453" s="24" t="s">
        <v>2504</v>
      </c>
      <c r="D2453" s="5" t="s">
        <v>2505</v>
      </c>
      <c r="E2453" s="3">
        <v>2.0</v>
      </c>
    </row>
    <row r="2454">
      <c r="B2454" s="3" t="s">
        <v>30</v>
      </c>
      <c r="C2454" s="24" t="s">
        <v>2282</v>
      </c>
      <c r="D2454" s="5" t="s">
        <v>2506</v>
      </c>
      <c r="E2454" s="3">
        <v>1.0</v>
      </c>
    </row>
    <row r="2455">
      <c r="C2455" s="24" t="s">
        <v>2284</v>
      </c>
      <c r="D2455" s="5" t="s">
        <v>2507</v>
      </c>
      <c r="E2455" s="3">
        <v>0.0</v>
      </c>
    </row>
    <row r="2456">
      <c r="C2456" s="24" t="s">
        <v>2286</v>
      </c>
      <c r="D2456" s="5" t="s">
        <v>2508</v>
      </c>
      <c r="E2456" s="3">
        <v>0.0</v>
      </c>
    </row>
    <row r="2457">
      <c r="C2457" s="24" t="s">
        <v>2288</v>
      </c>
      <c r="D2457" s="5" t="s">
        <v>2509</v>
      </c>
      <c r="E2457" s="3">
        <v>1.0</v>
      </c>
    </row>
    <row r="2458">
      <c r="C2458" s="24" t="s">
        <v>2290</v>
      </c>
      <c r="D2458" s="5" t="s">
        <v>2510</v>
      </c>
      <c r="E2458" s="3">
        <v>1.0</v>
      </c>
    </row>
    <row r="2459">
      <c r="C2459" s="24" t="s">
        <v>2292</v>
      </c>
      <c r="D2459" s="5" t="s">
        <v>2511</v>
      </c>
      <c r="E2459" s="3">
        <v>1.0</v>
      </c>
    </row>
    <row r="2460">
      <c r="C2460" s="24" t="s">
        <v>2294</v>
      </c>
      <c r="D2460" s="5" t="s">
        <v>2512</v>
      </c>
      <c r="E2460" s="3">
        <v>1.0</v>
      </c>
    </row>
    <row r="2461">
      <c r="C2461" s="24" t="s">
        <v>2296</v>
      </c>
      <c r="D2461" s="5" t="s">
        <v>2513</v>
      </c>
      <c r="E2461" s="3">
        <v>1.0</v>
      </c>
    </row>
    <row r="2462">
      <c r="C2462" s="24" t="s">
        <v>2298</v>
      </c>
      <c r="D2462" s="5" t="s">
        <v>2514</v>
      </c>
      <c r="E2462" s="3">
        <v>1.0</v>
      </c>
    </row>
    <row r="2463">
      <c r="C2463" s="24" t="s">
        <v>2300</v>
      </c>
      <c r="D2463" s="5" t="s">
        <v>2515</v>
      </c>
      <c r="E2463" s="3">
        <v>1.0</v>
      </c>
    </row>
    <row r="2464">
      <c r="C2464" s="24" t="s">
        <v>2302</v>
      </c>
      <c r="D2464" s="5" t="s">
        <v>2516</v>
      </c>
      <c r="E2464" s="3">
        <v>1.0</v>
      </c>
    </row>
    <row r="2465">
      <c r="C2465" s="24" t="s">
        <v>2304</v>
      </c>
      <c r="D2465" s="5" t="s">
        <v>2517</v>
      </c>
      <c r="E2465" s="3">
        <v>1.0</v>
      </c>
    </row>
    <row r="2466">
      <c r="C2466" s="24" t="s">
        <v>2306</v>
      </c>
      <c r="D2466" s="5" t="s">
        <v>2518</v>
      </c>
      <c r="E2466" s="3">
        <v>1.0</v>
      </c>
    </row>
    <row r="2467">
      <c r="C2467" s="24" t="s">
        <v>2308</v>
      </c>
      <c r="D2467" s="5" t="s">
        <v>2519</v>
      </c>
      <c r="E2467" s="3">
        <v>1.0</v>
      </c>
    </row>
    <row r="2468">
      <c r="C2468" s="24" t="s">
        <v>2310</v>
      </c>
      <c r="D2468" s="5" t="s">
        <v>2520</v>
      </c>
      <c r="E2468" s="3">
        <v>1.0</v>
      </c>
    </row>
    <row r="2469">
      <c r="C2469" s="24" t="s">
        <v>2312</v>
      </c>
      <c r="D2469" s="5" t="s">
        <v>2521</v>
      </c>
      <c r="E2469" s="3">
        <v>1.0</v>
      </c>
    </row>
    <row r="2470">
      <c r="C2470" s="24" t="s">
        <v>2314</v>
      </c>
      <c r="D2470" s="5" t="s">
        <v>2522</v>
      </c>
      <c r="E2470" s="3">
        <v>1.0</v>
      </c>
    </row>
    <row r="2471">
      <c r="C2471" s="24" t="s">
        <v>2316</v>
      </c>
      <c r="D2471" s="5" t="s">
        <v>2523</v>
      </c>
      <c r="E2471" s="3">
        <v>1.0</v>
      </c>
    </row>
    <row r="2472">
      <c r="C2472" s="24" t="s">
        <v>2318</v>
      </c>
      <c r="D2472" s="5" t="s">
        <v>2524</v>
      </c>
      <c r="E2472" s="3">
        <v>1.0</v>
      </c>
    </row>
    <row r="2473">
      <c r="C2473" s="24" t="s">
        <v>2320</v>
      </c>
      <c r="D2473" s="5" t="s">
        <v>2525</v>
      </c>
      <c r="E2473" s="3">
        <v>1.0</v>
      </c>
    </row>
    <row r="2474">
      <c r="C2474" s="24" t="s">
        <v>2322</v>
      </c>
      <c r="D2474" s="5" t="s">
        <v>2526</v>
      </c>
      <c r="E2474" s="3">
        <v>1.0</v>
      </c>
    </row>
    <row r="2475">
      <c r="C2475" s="24" t="s">
        <v>2324</v>
      </c>
      <c r="D2475" s="5" t="s">
        <v>2527</v>
      </c>
      <c r="E2475" s="3">
        <v>1.0</v>
      </c>
    </row>
    <row r="2476">
      <c r="C2476" s="24" t="s">
        <v>2326</v>
      </c>
      <c r="D2476" s="5" t="s">
        <v>2528</v>
      </c>
      <c r="E2476" s="3">
        <v>0.0</v>
      </c>
    </row>
    <row r="2477">
      <c r="C2477" s="24" t="s">
        <v>2328</v>
      </c>
      <c r="D2477" s="5" t="s">
        <v>2529</v>
      </c>
      <c r="E2477" s="3">
        <v>2.0</v>
      </c>
    </row>
    <row r="2478">
      <c r="C2478" s="24" t="s">
        <v>2330</v>
      </c>
      <c r="D2478" s="5" t="s">
        <v>2530</v>
      </c>
      <c r="E2478" s="3">
        <v>2.0</v>
      </c>
    </row>
    <row r="2479">
      <c r="C2479" s="24" t="s">
        <v>2332</v>
      </c>
      <c r="D2479" s="5" t="s">
        <v>2531</v>
      </c>
      <c r="E2479" s="3">
        <v>2.0</v>
      </c>
    </row>
    <row r="2480">
      <c r="C2480" s="24" t="s">
        <v>2334</v>
      </c>
      <c r="D2480" s="5" t="s">
        <v>2532</v>
      </c>
      <c r="E2480" s="3">
        <v>2.0</v>
      </c>
    </row>
    <row r="2481">
      <c r="C2481" s="24" t="s">
        <v>2336</v>
      </c>
      <c r="D2481" s="5" t="s">
        <v>2533</v>
      </c>
      <c r="E2481" s="3">
        <v>1.0</v>
      </c>
    </row>
    <row r="2482">
      <c r="C2482" s="24" t="s">
        <v>2338</v>
      </c>
      <c r="D2482" s="5" t="s">
        <v>2534</v>
      </c>
      <c r="E2482" s="3">
        <v>1.0</v>
      </c>
    </row>
    <row r="2483">
      <c r="C2483" s="24" t="s">
        <v>2340</v>
      </c>
      <c r="D2483" s="5" t="s">
        <v>2535</v>
      </c>
      <c r="E2483" s="3">
        <v>0.0</v>
      </c>
    </row>
    <row r="2484">
      <c r="C2484" s="24" t="s">
        <v>2342</v>
      </c>
      <c r="D2484" s="5" t="s">
        <v>2536</v>
      </c>
      <c r="E2484" s="3">
        <v>1.0</v>
      </c>
    </row>
    <row r="2485">
      <c r="C2485" s="24" t="s">
        <v>2344</v>
      </c>
      <c r="D2485" s="5" t="s">
        <v>2537</v>
      </c>
      <c r="E2485" s="3">
        <v>0.0</v>
      </c>
    </row>
    <row r="2486">
      <c r="C2486" s="24" t="s">
        <v>2346</v>
      </c>
      <c r="D2486" s="5" t="s">
        <v>2538</v>
      </c>
      <c r="E2486" s="3">
        <v>0.0</v>
      </c>
    </row>
    <row r="2487">
      <c r="C2487" s="24" t="s">
        <v>2348</v>
      </c>
      <c r="D2487" s="5" t="s">
        <v>2539</v>
      </c>
      <c r="E2487" s="3">
        <v>1.0</v>
      </c>
    </row>
    <row r="2488">
      <c r="C2488" s="24" t="s">
        <v>2350</v>
      </c>
      <c r="D2488" s="5" t="s">
        <v>2540</v>
      </c>
      <c r="E2488" s="3">
        <v>1.0</v>
      </c>
    </row>
    <row r="2489">
      <c r="C2489" s="24" t="s">
        <v>2352</v>
      </c>
      <c r="D2489" s="5" t="s">
        <v>2541</v>
      </c>
      <c r="E2489" s="3">
        <v>1.0</v>
      </c>
    </row>
    <row r="2490">
      <c r="C2490" s="24" t="s">
        <v>2354</v>
      </c>
      <c r="D2490" s="5" t="s">
        <v>2542</v>
      </c>
      <c r="E2490" s="3">
        <v>1.0</v>
      </c>
    </row>
    <row r="2491">
      <c r="C2491" s="24" t="s">
        <v>2356</v>
      </c>
      <c r="D2491" s="5" t="s">
        <v>2543</v>
      </c>
      <c r="E2491" s="3">
        <v>2.0</v>
      </c>
    </row>
    <row r="2492">
      <c r="C2492" s="24" t="s">
        <v>2358</v>
      </c>
      <c r="D2492" s="5" t="s">
        <v>2544</v>
      </c>
      <c r="E2492" s="3">
        <v>2.0</v>
      </c>
    </row>
    <row r="2493">
      <c r="C2493" s="24" t="s">
        <v>2360</v>
      </c>
      <c r="D2493" s="5" t="s">
        <v>2545</v>
      </c>
      <c r="E2493" s="3">
        <v>2.0</v>
      </c>
    </row>
    <row r="2494">
      <c r="C2494" s="24" t="s">
        <v>2362</v>
      </c>
      <c r="D2494" s="5" t="s">
        <v>2546</v>
      </c>
      <c r="E2494" s="3">
        <v>2.0</v>
      </c>
    </row>
    <row r="2495">
      <c r="C2495" s="24" t="s">
        <v>2364</v>
      </c>
      <c r="D2495" s="5" t="s">
        <v>2547</v>
      </c>
      <c r="E2495" s="3">
        <v>2.0</v>
      </c>
    </row>
    <row r="2496">
      <c r="C2496" s="24" t="s">
        <v>2366</v>
      </c>
      <c r="D2496" s="5" t="s">
        <v>2548</v>
      </c>
      <c r="E2496" s="3">
        <v>2.0</v>
      </c>
    </row>
    <row r="2497">
      <c r="C2497" s="24" t="s">
        <v>2368</v>
      </c>
      <c r="D2497" s="5" t="s">
        <v>2549</v>
      </c>
      <c r="E2497" s="3">
        <v>2.0</v>
      </c>
    </row>
    <row r="2498">
      <c r="C2498" s="24" t="s">
        <v>2370</v>
      </c>
      <c r="D2498" s="5" t="s">
        <v>2550</v>
      </c>
      <c r="E2498" s="3">
        <v>1.0</v>
      </c>
    </row>
    <row r="2499">
      <c r="C2499" s="24" t="s">
        <v>2372</v>
      </c>
      <c r="D2499" s="5" t="s">
        <v>2551</v>
      </c>
      <c r="E2499" s="3">
        <v>2.0</v>
      </c>
    </row>
    <row r="2500">
      <c r="C2500" s="24" t="s">
        <v>2374</v>
      </c>
      <c r="D2500" s="5" t="s">
        <v>2552</v>
      </c>
      <c r="E2500" s="3">
        <v>2.0</v>
      </c>
    </row>
    <row r="2501">
      <c r="C2501" s="24" t="s">
        <v>2376</v>
      </c>
      <c r="D2501" s="5" t="s">
        <v>2553</v>
      </c>
      <c r="E2501" s="3">
        <v>0.0</v>
      </c>
    </row>
    <row r="2502">
      <c r="C2502" s="24" t="s">
        <v>2492</v>
      </c>
      <c r="D2502" s="5" t="s">
        <v>2554</v>
      </c>
      <c r="E2502" s="3">
        <v>0.0</v>
      </c>
    </row>
    <row r="2503">
      <c r="C2503" s="24" t="s">
        <v>2494</v>
      </c>
      <c r="D2503" s="5" t="s">
        <v>2555</v>
      </c>
      <c r="E2503" s="3">
        <v>0.0</v>
      </c>
    </row>
    <row r="2504">
      <c r="C2504" s="24" t="s">
        <v>2496</v>
      </c>
      <c r="D2504" s="5" t="s">
        <v>2556</v>
      </c>
      <c r="E2504" s="3">
        <v>2.0</v>
      </c>
    </row>
    <row r="2505">
      <c r="C2505" s="24" t="s">
        <v>2498</v>
      </c>
      <c r="D2505" s="5" t="s">
        <v>2557</v>
      </c>
      <c r="E2505" s="3">
        <v>1.0</v>
      </c>
    </row>
    <row r="2506">
      <c r="C2506" s="24" t="s">
        <v>2500</v>
      </c>
      <c r="D2506" s="5" t="s">
        <v>2558</v>
      </c>
      <c r="E2506" s="3">
        <v>0.0</v>
      </c>
    </row>
    <row r="2507">
      <c r="B2507" s="3" t="s">
        <v>77</v>
      </c>
      <c r="C2507" s="24" t="s">
        <v>2282</v>
      </c>
      <c r="D2507" s="5" t="s">
        <v>2559</v>
      </c>
      <c r="E2507" s="3">
        <v>1.0</v>
      </c>
    </row>
    <row r="2508">
      <c r="C2508" s="24" t="s">
        <v>2284</v>
      </c>
      <c r="D2508" s="5" t="s">
        <v>2560</v>
      </c>
      <c r="E2508" s="3">
        <v>0.0</v>
      </c>
    </row>
    <row r="2509">
      <c r="C2509" s="24" t="s">
        <v>2286</v>
      </c>
      <c r="D2509" s="5" t="s">
        <v>2561</v>
      </c>
      <c r="E2509" s="3">
        <v>1.0</v>
      </c>
    </row>
    <row r="2510">
      <c r="C2510" s="24" t="s">
        <v>2288</v>
      </c>
      <c r="D2510" s="5" t="s">
        <v>2562</v>
      </c>
      <c r="E2510" s="3">
        <v>1.0</v>
      </c>
    </row>
    <row r="2511">
      <c r="C2511" s="24" t="s">
        <v>2290</v>
      </c>
      <c r="D2511" s="5" t="s">
        <v>2563</v>
      </c>
      <c r="E2511" s="3">
        <v>1.0</v>
      </c>
    </row>
    <row r="2512">
      <c r="C2512" s="24" t="s">
        <v>2292</v>
      </c>
      <c r="D2512" s="5" t="s">
        <v>2564</v>
      </c>
      <c r="E2512" s="3">
        <v>1.0</v>
      </c>
    </row>
    <row r="2513">
      <c r="C2513" s="24" t="s">
        <v>2294</v>
      </c>
      <c r="D2513" s="5" t="s">
        <v>2565</v>
      </c>
      <c r="E2513" s="3">
        <v>1.0</v>
      </c>
    </row>
    <row r="2514">
      <c r="C2514" s="24" t="s">
        <v>2296</v>
      </c>
      <c r="D2514" s="5" t="s">
        <v>2566</v>
      </c>
      <c r="E2514" s="3">
        <v>2.0</v>
      </c>
    </row>
    <row r="2515">
      <c r="C2515" s="24" t="s">
        <v>2298</v>
      </c>
      <c r="D2515" s="5" t="s">
        <v>2567</v>
      </c>
      <c r="E2515" s="3">
        <v>2.0</v>
      </c>
    </row>
    <row r="2516">
      <c r="C2516" s="24" t="s">
        <v>2300</v>
      </c>
      <c r="D2516" s="5" t="s">
        <v>2568</v>
      </c>
      <c r="E2516" s="3">
        <v>2.0</v>
      </c>
    </row>
    <row r="2517">
      <c r="C2517" s="24" t="s">
        <v>2302</v>
      </c>
      <c r="D2517" s="5" t="s">
        <v>2569</v>
      </c>
      <c r="E2517" s="3">
        <v>1.0</v>
      </c>
    </row>
    <row r="2518">
      <c r="C2518" s="24" t="s">
        <v>2304</v>
      </c>
      <c r="D2518" s="5" t="s">
        <v>2570</v>
      </c>
      <c r="E2518" s="3">
        <v>1.0</v>
      </c>
    </row>
    <row r="2519">
      <c r="C2519" s="24" t="s">
        <v>2306</v>
      </c>
      <c r="D2519" s="5" t="s">
        <v>2571</v>
      </c>
      <c r="E2519" s="3">
        <v>1.0</v>
      </c>
    </row>
    <row r="2520">
      <c r="C2520" s="24" t="s">
        <v>2308</v>
      </c>
      <c r="D2520" s="5" t="s">
        <v>2572</v>
      </c>
      <c r="E2520" s="3">
        <v>0.0</v>
      </c>
    </row>
    <row r="2521">
      <c r="C2521" s="24" t="s">
        <v>2310</v>
      </c>
      <c r="D2521" s="5" t="s">
        <v>2573</v>
      </c>
      <c r="E2521" s="3">
        <v>1.0</v>
      </c>
    </row>
    <row r="2522">
      <c r="C2522" s="24" t="s">
        <v>2312</v>
      </c>
      <c r="D2522" s="5" t="s">
        <v>2574</v>
      </c>
      <c r="E2522" s="3">
        <v>2.0</v>
      </c>
    </row>
    <row r="2523">
      <c r="C2523" s="24" t="s">
        <v>2314</v>
      </c>
      <c r="D2523" s="5" t="s">
        <v>2559</v>
      </c>
      <c r="E2523" s="3">
        <v>1.0</v>
      </c>
    </row>
    <row r="2524">
      <c r="C2524" s="24" t="s">
        <v>2316</v>
      </c>
      <c r="D2524" s="5" t="s">
        <v>2575</v>
      </c>
      <c r="E2524" s="3">
        <v>0.0</v>
      </c>
    </row>
    <row r="2525">
      <c r="C2525" s="24" t="s">
        <v>2318</v>
      </c>
      <c r="D2525" s="5" t="s">
        <v>2576</v>
      </c>
      <c r="E2525" s="3">
        <v>1.0</v>
      </c>
    </row>
    <row r="2526">
      <c r="C2526" s="24" t="s">
        <v>2320</v>
      </c>
      <c r="D2526" s="5" t="s">
        <v>2577</v>
      </c>
      <c r="E2526" s="3">
        <v>1.0</v>
      </c>
    </row>
    <row r="2527">
      <c r="C2527" s="24" t="s">
        <v>2322</v>
      </c>
      <c r="D2527" s="5" t="s">
        <v>2578</v>
      </c>
      <c r="E2527" s="3">
        <v>2.0</v>
      </c>
    </row>
    <row r="2528">
      <c r="C2528" s="24" t="s">
        <v>2324</v>
      </c>
      <c r="D2528" s="5" t="s">
        <v>2579</v>
      </c>
      <c r="E2528" s="3">
        <v>1.0</v>
      </c>
    </row>
    <row r="2529">
      <c r="B2529" s="3" t="s">
        <v>106</v>
      </c>
      <c r="C2529" s="24" t="s">
        <v>2282</v>
      </c>
      <c r="D2529" s="5" t="s">
        <v>2580</v>
      </c>
      <c r="E2529" s="3">
        <v>1.0</v>
      </c>
    </row>
    <row r="2530">
      <c r="C2530" s="24" t="s">
        <v>2284</v>
      </c>
      <c r="D2530" s="5" t="s">
        <v>2581</v>
      </c>
      <c r="E2530" s="3">
        <v>1.0</v>
      </c>
    </row>
    <row r="2531">
      <c r="C2531" s="24" t="s">
        <v>2286</v>
      </c>
      <c r="D2531" s="5" t="s">
        <v>2582</v>
      </c>
      <c r="E2531" s="3">
        <v>1.0</v>
      </c>
    </row>
    <row r="2532">
      <c r="C2532" s="24" t="s">
        <v>2288</v>
      </c>
      <c r="D2532" s="5" t="s">
        <v>2583</v>
      </c>
      <c r="E2532" s="3">
        <v>1.0</v>
      </c>
    </row>
    <row r="2533">
      <c r="C2533" s="24" t="s">
        <v>2290</v>
      </c>
      <c r="D2533" s="5" t="s">
        <v>2584</v>
      </c>
      <c r="E2533" s="3">
        <v>0.0</v>
      </c>
    </row>
    <row r="2534">
      <c r="C2534" s="24" t="s">
        <v>2292</v>
      </c>
      <c r="D2534" s="5" t="s">
        <v>2585</v>
      </c>
      <c r="E2534" s="3">
        <v>0.0</v>
      </c>
    </row>
    <row r="2535">
      <c r="C2535" s="24" t="s">
        <v>2294</v>
      </c>
      <c r="D2535" s="5" t="s">
        <v>2586</v>
      </c>
      <c r="E2535" s="3">
        <v>0.0</v>
      </c>
    </row>
    <row r="2536">
      <c r="C2536" s="24" t="s">
        <v>2296</v>
      </c>
      <c r="D2536" s="5" t="s">
        <v>2587</v>
      </c>
      <c r="E2536" s="3">
        <v>1.0</v>
      </c>
    </row>
    <row r="2537">
      <c r="C2537" s="24" t="s">
        <v>2298</v>
      </c>
      <c r="D2537" s="5" t="s">
        <v>2588</v>
      </c>
      <c r="E2537" s="3">
        <v>1.0</v>
      </c>
    </row>
    <row r="2538">
      <c r="C2538" s="24" t="s">
        <v>2300</v>
      </c>
      <c r="D2538" s="5" t="s">
        <v>2589</v>
      </c>
      <c r="E2538" s="3">
        <v>1.0</v>
      </c>
    </row>
    <row r="2539">
      <c r="C2539" s="24" t="s">
        <v>2302</v>
      </c>
      <c r="D2539" s="5" t="s">
        <v>2590</v>
      </c>
      <c r="E2539" s="3">
        <v>1.0</v>
      </c>
    </row>
    <row r="2540">
      <c r="C2540" s="24" t="s">
        <v>2304</v>
      </c>
      <c r="D2540" s="5" t="s">
        <v>2591</v>
      </c>
      <c r="E2540" s="3">
        <v>0.0</v>
      </c>
    </row>
    <row r="2541">
      <c r="C2541" s="24" t="s">
        <v>2306</v>
      </c>
      <c r="D2541" s="5" t="s">
        <v>2592</v>
      </c>
      <c r="E2541" s="3">
        <v>0.0</v>
      </c>
    </row>
    <row r="2542">
      <c r="C2542" s="24" t="s">
        <v>2308</v>
      </c>
      <c r="D2542" s="5" t="s">
        <v>2593</v>
      </c>
      <c r="E2542" s="3">
        <v>0.0</v>
      </c>
    </row>
    <row r="2543">
      <c r="C2543" s="24" t="s">
        <v>2310</v>
      </c>
      <c r="D2543" s="5" t="s">
        <v>2594</v>
      </c>
      <c r="E2543" s="3">
        <v>2.0</v>
      </c>
    </row>
    <row r="2544">
      <c r="C2544" s="24" t="s">
        <v>2312</v>
      </c>
      <c r="D2544" s="5" t="s">
        <v>2595</v>
      </c>
      <c r="E2544" s="3">
        <v>1.0</v>
      </c>
    </row>
    <row r="2545">
      <c r="C2545" s="24" t="s">
        <v>2314</v>
      </c>
      <c r="D2545" s="5" t="s">
        <v>2596</v>
      </c>
      <c r="E2545" s="3">
        <v>2.0</v>
      </c>
    </row>
    <row r="2546">
      <c r="C2546" s="24" t="s">
        <v>2316</v>
      </c>
      <c r="D2546" s="5" t="s">
        <v>2597</v>
      </c>
      <c r="E2546" s="3">
        <v>1.0</v>
      </c>
    </row>
    <row r="2547">
      <c r="C2547" s="24" t="s">
        <v>2318</v>
      </c>
      <c r="D2547" s="5" t="s">
        <v>2598</v>
      </c>
      <c r="E2547" s="3">
        <v>1.0</v>
      </c>
    </row>
    <row r="2548">
      <c r="C2548" s="24" t="s">
        <v>2320</v>
      </c>
      <c r="D2548" s="5" t="s">
        <v>2599</v>
      </c>
      <c r="E2548" s="3">
        <v>1.0</v>
      </c>
    </row>
    <row r="2549">
      <c r="C2549" s="24" t="s">
        <v>2322</v>
      </c>
      <c r="D2549" s="5" t="s">
        <v>2600</v>
      </c>
      <c r="E2549" s="3">
        <v>0.0</v>
      </c>
    </row>
    <row r="2550">
      <c r="C2550" s="24" t="s">
        <v>2324</v>
      </c>
      <c r="D2550" s="5" t="s">
        <v>2601</v>
      </c>
      <c r="E2550" s="3">
        <v>1.0</v>
      </c>
    </row>
    <row r="2551">
      <c r="C2551" s="24" t="s">
        <v>2326</v>
      </c>
      <c r="D2551" s="5" t="s">
        <v>2602</v>
      </c>
      <c r="E2551" s="3">
        <v>1.0</v>
      </c>
    </row>
    <row r="2552">
      <c r="C2552" s="24" t="s">
        <v>2328</v>
      </c>
      <c r="D2552" s="5" t="s">
        <v>2603</v>
      </c>
      <c r="E2552" s="3">
        <v>0.0</v>
      </c>
    </row>
    <row r="2553">
      <c r="C2553" s="24" t="s">
        <v>2330</v>
      </c>
      <c r="D2553" s="5" t="s">
        <v>2604</v>
      </c>
      <c r="E2553" s="3">
        <v>0.0</v>
      </c>
    </row>
    <row r="2554">
      <c r="C2554" s="24" t="s">
        <v>2332</v>
      </c>
      <c r="D2554" s="5" t="s">
        <v>2605</v>
      </c>
      <c r="E2554" s="3">
        <v>1.0</v>
      </c>
    </row>
    <row r="2555">
      <c r="C2555" s="24" t="s">
        <v>2334</v>
      </c>
      <c r="D2555" s="5" t="s">
        <v>2606</v>
      </c>
      <c r="E2555" s="3">
        <v>0.0</v>
      </c>
    </row>
    <row r="2556">
      <c r="C2556" s="24" t="s">
        <v>2336</v>
      </c>
      <c r="D2556" s="5" t="s">
        <v>2607</v>
      </c>
      <c r="E2556" s="3">
        <v>1.0</v>
      </c>
    </row>
    <row r="2557">
      <c r="C2557" s="24" t="s">
        <v>2338</v>
      </c>
      <c r="D2557" s="5" t="s">
        <v>2608</v>
      </c>
      <c r="E2557" s="3">
        <v>0.0</v>
      </c>
    </row>
    <row r="2558">
      <c r="C2558" s="24" t="s">
        <v>2340</v>
      </c>
      <c r="D2558" s="5" t="s">
        <v>2609</v>
      </c>
      <c r="E2558" s="3">
        <v>0.0</v>
      </c>
    </row>
    <row r="2559">
      <c r="C2559" s="24" t="s">
        <v>2342</v>
      </c>
      <c r="D2559" s="5" t="s">
        <v>2610</v>
      </c>
      <c r="E2559" s="3">
        <v>1.0</v>
      </c>
    </row>
    <row r="2560">
      <c r="C2560" s="24" t="s">
        <v>2344</v>
      </c>
      <c r="D2560" s="5" t="s">
        <v>2611</v>
      </c>
      <c r="E2560" s="3">
        <v>0.0</v>
      </c>
    </row>
    <row r="2561">
      <c r="C2561" s="24" t="s">
        <v>2346</v>
      </c>
      <c r="D2561" s="5" t="s">
        <v>2612</v>
      </c>
      <c r="E2561" s="3">
        <v>0.0</v>
      </c>
    </row>
    <row r="2562">
      <c r="C2562" s="24" t="s">
        <v>2348</v>
      </c>
      <c r="D2562" s="5" t="s">
        <v>2613</v>
      </c>
      <c r="E2562" s="3">
        <v>1.0</v>
      </c>
    </row>
    <row r="2563">
      <c r="C2563" s="24" t="s">
        <v>2350</v>
      </c>
      <c r="D2563" s="5" t="s">
        <v>2614</v>
      </c>
      <c r="E2563" s="3">
        <v>1.0</v>
      </c>
    </row>
    <row r="2564">
      <c r="C2564" s="24" t="s">
        <v>2352</v>
      </c>
      <c r="D2564" s="5" t="s">
        <v>2615</v>
      </c>
      <c r="E2564" s="3">
        <v>1.0</v>
      </c>
    </row>
    <row r="2565">
      <c r="C2565" s="24" t="s">
        <v>2354</v>
      </c>
      <c r="D2565" s="5" t="s">
        <v>2616</v>
      </c>
      <c r="E2565" s="3">
        <v>0.0</v>
      </c>
    </row>
    <row r="2566">
      <c r="C2566" s="24" t="s">
        <v>2356</v>
      </c>
      <c r="D2566" s="5" t="s">
        <v>2617</v>
      </c>
      <c r="E2566" s="3">
        <v>1.0</v>
      </c>
    </row>
    <row r="2567">
      <c r="C2567" s="24" t="s">
        <v>2358</v>
      </c>
      <c r="D2567" s="5" t="s">
        <v>2618</v>
      </c>
      <c r="E2567" s="3">
        <v>0.0</v>
      </c>
    </row>
    <row r="2568">
      <c r="A2568" s="3">
        <v>18.0</v>
      </c>
      <c r="B2568" s="3" t="s">
        <v>8</v>
      </c>
      <c r="C2568" s="24" t="s">
        <v>2282</v>
      </c>
      <c r="D2568" s="5" t="s">
        <v>2619</v>
      </c>
      <c r="E2568" s="3">
        <v>0.0</v>
      </c>
    </row>
    <row r="2569">
      <c r="C2569" s="24" t="s">
        <v>2284</v>
      </c>
      <c r="D2569" s="5" t="s">
        <v>2620</v>
      </c>
      <c r="E2569" s="3">
        <v>2.0</v>
      </c>
    </row>
    <row r="2570">
      <c r="C2570" s="24" t="s">
        <v>2286</v>
      </c>
      <c r="D2570" s="5" t="s">
        <v>2621</v>
      </c>
      <c r="E2570" s="3">
        <v>1.0</v>
      </c>
    </row>
    <row r="2571">
      <c r="C2571" s="24" t="s">
        <v>2288</v>
      </c>
      <c r="D2571" s="5" t="s">
        <v>2622</v>
      </c>
      <c r="E2571" s="3">
        <v>1.0</v>
      </c>
    </row>
    <row r="2572">
      <c r="C2572" s="24" t="s">
        <v>2290</v>
      </c>
      <c r="D2572" s="5" t="s">
        <v>2623</v>
      </c>
      <c r="E2572" s="3">
        <v>2.0</v>
      </c>
    </row>
    <row r="2573">
      <c r="C2573" s="24" t="s">
        <v>2292</v>
      </c>
      <c r="D2573" s="5" t="s">
        <v>2624</v>
      </c>
      <c r="E2573" s="3">
        <v>1.0</v>
      </c>
    </row>
    <row r="2574">
      <c r="C2574" s="24" t="s">
        <v>2294</v>
      </c>
      <c r="D2574" s="5" t="s">
        <v>2625</v>
      </c>
      <c r="E2574" s="3">
        <v>1.0</v>
      </c>
    </row>
    <row r="2575">
      <c r="C2575" s="24" t="s">
        <v>2296</v>
      </c>
      <c r="D2575" s="5" t="s">
        <v>2626</v>
      </c>
      <c r="E2575" s="3">
        <v>1.0</v>
      </c>
    </row>
    <row r="2576">
      <c r="C2576" s="24" t="s">
        <v>2298</v>
      </c>
      <c r="D2576" s="5" t="s">
        <v>2627</v>
      </c>
      <c r="E2576" s="3">
        <v>1.0</v>
      </c>
    </row>
    <row r="2577">
      <c r="C2577" s="24" t="s">
        <v>2300</v>
      </c>
      <c r="D2577" s="5" t="s">
        <v>2628</v>
      </c>
      <c r="E2577" s="3">
        <v>2.0</v>
      </c>
    </row>
    <row r="2578">
      <c r="C2578" s="24" t="s">
        <v>2302</v>
      </c>
      <c r="D2578" s="5" t="s">
        <v>2629</v>
      </c>
      <c r="E2578" s="3">
        <v>2.0</v>
      </c>
    </row>
    <row r="2579">
      <c r="C2579" s="24" t="s">
        <v>2304</v>
      </c>
      <c r="D2579" s="5" t="s">
        <v>2630</v>
      </c>
      <c r="E2579" s="3">
        <v>2.0</v>
      </c>
    </row>
    <row r="2580">
      <c r="C2580" s="24" t="s">
        <v>2306</v>
      </c>
      <c r="D2580" s="5" t="s">
        <v>2631</v>
      </c>
      <c r="E2580" s="3">
        <v>1.0</v>
      </c>
    </row>
    <row r="2581">
      <c r="C2581" s="24" t="s">
        <v>2308</v>
      </c>
      <c r="D2581" s="5" t="s">
        <v>2632</v>
      </c>
      <c r="E2581" s="3">
        <v>1.0</v>
      </c>
    </row>
    <row r="2582">
      <c r="C2582" s="24" t="s">
        <v>2310</v>
      </c>
      <c r="D2582" s="5" t="s">
        <v>2633</v>
      </c>
      <c r="E2582" s="3">
        <v>1.0</v>
      </c>
    </row>
    <row r="2583">
      <c r="C2583" s="24" t="s">
        <v>2312</v>
      </c>
      <c r="D2583" s="5" t="s">
        <v>2634</v>
      </c>
      <c r="E2583" s="3">
        <v>1.0</v>
      </c>
    </row>
    <row r="2584">
      <c r="C2584" s="24" t="s">
        <v>2314</v>
      </c>
      <c r="D2584" s="5" t="s">
        <v>2635</v>
      </c>
      <c r="E2584" s="3">
        <v>0.0</v>
      </c>
    </row>
    <row r="2585">
      <c r="C2585" s="24" t="s">
        <v>2316</v>
      </c>
      <c r="D2585" s="5" t="s">
        <v>2636</v>
      </c>
      <c r="E2585" s="3">
        <v>1.0</v>
      </c>
    </row>
    <row r="2586">
      <c r="C2586" s="24" t="s">
        <v>2318</v>
      </c>
      <c r="D2586" s="5" t="s">
        <v>2637</v>
      </c>
      <c r="E2586" s="3">
        <v>1.0</v>
      </c>
    </row>
    <row r="2587">
      <c r="C2587" s="24" t="s">
        <v>2320</v>
      </c>
      <c r="D2587" s="5" t="s">
        <v>2638</v>
      </c>
      <c r="E2587" s="3">
        <v>1.0</v>
      </c>
    </row>
    <row r="2588">
      <c r="C2588" s="24" t="s">
        <v>2322</v>
      </c>
      <c r="D2588" s="5" t="s">
        <v>2639</v>
      </c>
      <c r="E2588" s="3">
        <v>0.0</v>
      </c>
    </row>
    <row r="2589">
      <c r="C2589" s="24" t="s">
        <v>2324</v>
      </c>
      <c r="D2589" s="5" t="s">
        <v>2640</v>
      </c>
      <c r="E2589" s="3">
        <v>0.0</v>
      </c>
    </row>
    <row r="2590">
      <c r="C2590" s="24" t="s">
        <v>2326</v>
      </c>
      <c r="D2590" s="5" t="s">
        <v>2641</v>
      </c>
      <c r="E2590" s="3">
        <v>1.0</v>
      </c>
    </row>
    <row r="2591">
      <c r="C2591" s="24" t="s">
        <v>2328</v>
      </c>
      <c r="D2591" s="5" t="s">
        <v>2642</v>
      </c>
      <c r="E2591" s="3">
        <v>1.0</v>
      </c>
    </row>
    <row r="2592">
      <c r="C2592" s="24" t="s">
        <v>2330</v>
      </c>
      <c r="D2592" s="5" t="s">
        <v>2643</v>
      </c>
      <c r="E2592" s="3">
        <v>0.0</v>
      </c>
    </row>
    <row r="2593">
      <c r="C2593" s="24" t="s">
        <v>2332</v>
      </c>
      <c r="D2593" s="5" t="s">
        <v>2644</v>
      </c>
      <c r="E2593" s="3">
        <v>0.0</v>
      </c>
    </row>
    <row r="2594">
      <c r="C2594" s="24" t="s">
        <v>2334</v>
      </c>
      <c r="D2594" s="5" t="s">
        <v>2645</v>
      </c>
      <c r="E2594" s="3">
        <v>0.0</v>
      </c>
    </row>
    <row r="2595">
      <c r="C2595" s="24" t="s">
        <v>2336</v>
      </c>
      <c r="D2595" s="5" t="s">
        <v>2646</v>
      </c>
      <c r="E2595" s="3">
        <v>2.0</v>
      </c>
    </row>
    <row r="2596">
      <c r="C2596" s="24" t="s">
        <v>2338</v>
      </c>
      <c r="D2596" s="5" t="s">
        <v>2647</v>
      </c>
      <c r="E2596" s="3">
        <v>0.0</v>
      </c>
    </row>
    <row r="2597">
      <c r="C2597" s="24" t="s">
        <v>2340</v>
      </c>
      <c r="D2597" s="5" t="s">
        <v>2648</v>
      </c>
      <c r="E2597" s="3">
        <v>1.0</v>
      </c>
    </row>
    <row r="2598">
      <c r="B2598" s="3" t="s">
        <v>30</v>
      </c>
      <c r="C2598" s="24" t="s">
        <v>2282</v>
      </c>
      <c r="D2598" s="5" t="s">
        <v>2649</v>
      </c>
      <c r="E2598" s="3">
        <v>1.0</v>
      </c>
    </row>
    <row r="2599">
      <c r="C2599" s="24" t="s">
        <v>2284</v>
      </c>
      <c r="D2599" s="5" t="s">
        <v>2650</v>
      </c>
      <c r="E2599" s="3">
        <v>1.0</v>
      </c>
    </row>
    <row r="2600">
      <c r="C2600" s="24" t="s">
        <v>2286</v>
      </c>
      <c r="D2600" s="5" t="s">
        <v>2651</v>
      </c>
      <c r="E2600" s="3">
        <v>1.0</v>
      </c>
    </row>
    <row r="2601">
      <c r="C2601" s="24" t="s">
        <v>2288</v>
      </c>
      <c r="D2601" s="5" t="s">
        <v>2652</v>
      </c>
      <c r="E2601" s="3">
        <v>0.0</v>
      </c>
    </row>
    <row r="2602">
      <c r="C2602" s="24" t="s">
        <v>2290</v>
      </c>
      <c r="D2602" s="5" t="s">
        <v>2653</v>
      </c>
      <c r="E2602" s="3">
        <v>0.0</v>
      </c>
    </row>
    <row r="2603">
      <c r="C2603" s="24" t="s">
        <v>2292</v>
      </c>
      <c r="D2603" s="5" t="s">
        <v>2654</v>
      </c>
      <c r="E2603" s="3">
        <v>1.0</v>
      </c>
    </row>
    <row r="2604">
      <c r="C2604" s="24" t="s">
        <v>2294</v>
      </c>
      <c r="D2604" s="5" t="s">
        <v>2655</v>
      </c>
      <c r="E2604" s="3">
        <v>1.0</v>
      </c>
    </row>
    <row r="2605">
      <c r="C2605" s="24" t="s">
        <v>2296</v>
      </c>
      <c r="D2605" s="5" t="s">
        <v>2656</v>
      </c>
      <c r="E2605" s="3">
        <v>1.0</v>
      </c>
    </row>
    <row r="2606">
      <c r="C2606" s="24" t="s">
        <v>2298</v>
      </c>
      <c r="D2606" s="5" t="s">
        <v>2657</v>
      </c>
      <c r="E2606" s="3">
        <v>1.0</v>
      </c>
    </row>
    <row r="2607">
      <c r="C2607" s="24" t="s">
        <v>2300</v>
      </c>
      <c r="D2607" s="5" t="s">
        <v>2658</v>
      </c>
      <c r="E2607" s="3">
        <v>1.0</v>
      </c>
    </row>
    <row r="2608">
      <c r="C2608" s="24" t="s">
        <v>2302</v>
      </c>
      <c r="D2608" s="5" t="s">
        <v>2659</v>
      </c>
      <c r="E2608" s="3">
        <v>1.0</v>
      </c>
    </row>
    <row r="2609">
      <c r="C2609" s="24" t="s">
        <v>2304</v>
      </c>
      <c r="D2609" s="5" t="s">
        <v>2660</v>
      </c>
      <c r="E2609" s="3">
        <v>1.0</v>
      </c>
    </row>
    <row r="2610">
      <c r="C2610" s="24" t="s">
        <v>2306</v>
      </c>
      <c r="D2610" s="5" t="s">
        <v>2661</v>
      </c>
      <c r="E2610" s="3">
        <v>1.0</v>
      </c>
    </row>
    <row r="2611">
      <c r="C2611" s="24" t="s">
        <v>2308</v>
      </c>
      <c r="D2611" s="5" t="s">
        <v>2662</v>
      </c>
      <c r="E2611" s="3">
        <v>1.0</v>
      </c>
    </row>
    <row r="2612">
      <c r="C2612" s="24" t="s">
        <v>2310</v>
      </c>
      <c r="D2612" s="5" t="s">
        <v>2663</v>
      </c>
      <c r="E2612" s="3">
        <v>1.0</v>
      </c>
    </row>
    <row r="2613">
      <c r="C2613" s="24" t="s">
        <v>2312</v>
      </c>
      <c r="D2613" s="5" t="s">
        <v>2664</v>
      </c>
      <c r="E2613" s="3">
        <v>1.0</v>
      </c>
    </row>
    <row r="2614">
      <c r="C2614" s="24" t="s">
        <v>2314</v>
      </c>
      <c r="D2614" s="5" t="s">
        <v>2665</v>
      </c>
      <c r="E2614" s="3">
        <v>1.0</v>
      </c>
    </row>
    <row r="2615">
      <c r="C2615" s="24" t="s">
        <v>2316</v>
      </c>
      <c r="D2615" s="5" t="s">
        <v>2666</v>
      </c>
      <c r="E2615" s="3">
        <v>1.0</v>
      </c>
    </row>
    <row r="2616">
      <c r="C2616" s="24" t="s">
        <v>2318</v>
      </c>
      <c r="D2616" s="5" t="s">
        <v>2667</v>
      </c>
      <c r="E2616" s="3">
        <v>1.0</v>
      </c>
    </row>
    <row r="2617">
      <c r="C2617" s="24" t="s">
        <v>2320</v>
      </c>
      <c r="D2617" s="5" t="s">
        <v>2668</v>
      </c>
      <c r="E2617" s="3">
        <v>1.0</v>
      </c>
    </row>
    <row r="2618">
      <c r="C2618" s="24" t="s">
        <v>2322</v>
      </c>
      <c r="D2618" s="5" t="s">
        <v>2669</v>
      </c>
      <c r="E2618" s="3">
        <v>1.0</v>
      </c>
    </row>
    <row r="2619">
      <c r="C2619" s="24" t="s">
        <v>2324</v>
      </c>
      <c r="D2619" s="5" t="s">
        <v>2670</v>
      </c>
      <c r="E2619" s="3">
        <v>1.0</v>
      </c>
    </row>
    <row r="2620">
      <c r="C2620" s="24" t="s">
        <v>2326</v>
      </c>
      <c r="D2620" s="5" t="s">
        <v>2671</v>
      </c>
      <c r="E2620" s="3">
        <v>1.0</v>
      </c>
    </row>
    <row r="2621">
      <c r="C2621" s="24" t="s">
        <v>2328</v>
      </c>
      <c r="D2621" s="5" t="s">
        <v>2672</v>
      </c>
      <c r="E2621" s="3">
        <v>0.0</v>
      </c>
    </row>
    <row r="2622">
      <c r="C2622" s="24" t="s">
        <v>2330</v>
      </c>
      <c r="D2622" s="5" t="s">
        <v>2673</v>
      </c>
      <c r="E2622" s="3">
        <v>0.0</v>
      </c>
    </row>
    <row r="2623">
      <c r="C2623" s="24" t="s">
        <v>2332</v>
      </c>
      <c r="D2623" s="5" t="s">
        <v>2674</v>
      </c>
      <c r="E2623" s="3">
        <v>0.0</v>
      </c>
    </row>
    <row r="2624">
      <c r="C2624" s="24" t="s">
        <v>2334</v>
      </c>
      <c r="D2624" s="5" t="s">
        <v>2675</v>
      </c>
      <c r="E2624" s="3">
        <v>1.0</v>
      </c>
    </row>
    <row r="2625">
      <c r="C2625" s="24" t="s">
        <v>2336</v>
      </c>
      <c r="D2625" s="5" t="s">
        <v>2676</v>
      </c>
      <c r="E2625" s="3">
        <v>0.0</v>
      </c>
    </row>
    <row r="2626">
      <c r="C2626" s="24" t="s">
        <v>2338</v>
      </c>
      <c r="D2626" s="5" t="s">
        <v>2677</v>
      </c>
      <c r="E2626" s="3">
        <v>0.0</v>
      </c>
    </row>
    <row r="2627">
      <c r="C2627" s="24" t="s">
        <v>2340</v>
      </c>
      <c r="D2627" s="5" t="s">
        <v>2678</v>
      </c>
      <c r="E2627" s="3">
        <v>1.0</v>
      </c>
    </row>
    <row r="2628">
      <c r="C2628" s="24" t="s">
        <v>2342</v>
      </c>
      <c r="D2628" s="5" t="s">
        <v>2679</v>
      </c>
      <c r="E2628" s="3">
        <v>0.0</v>
      </c>
    </row>
    <row r="2629">
      <c r="B2629" s="3" t="s">
        <v>77</v>
      </c>
      <c r="C2629" s="24" t="s">
        <v>2282</v>
      </c>
      <c r="D2629" s="5" t="s">
        <v>2680</v>
      </c>
      <c r="E2629" s="3">
        <v>1.0</v>
      </c>
    </row>
    <row r="2630">
      <c r="C2630" s="24" t="s">
        <v>2284</v>
      </c>
      <c r="D2630" s="5" t="s">
        <v>2681</v>
      </c>
      <c r="E2630" s="3">
        <v>1.0</v>
      </c>
    </row>
    <row r="2631">
      <c r="C2631" s="24" t="s">
        <v>2286</v>
      </c>
      <c r="D2631" s="5" t="s">
        <v>2682</v>
      </c>
      <c r="E2631" s="3">
        <v>1.0</v>
      </c>
    </row>
    <row r="2632">
      <c r="C2632" s="24" t="s">
        <v>2288</v>
      </c>
      <c r="D2632" s="5" t="s">
        <v>2683</v>
      </c>
      <c r="E2632" s="3">
        <v>1.0</v>
      </c>
    </row>
    <row r="2633">
      <c r="C2633" s="24" t="s">
        <v>2290</v>
      </c>
      <c r="D2633" s="5" t="s">
        <v>2684</v>
      </c>
      <c r="E2633" s="3">
        <v>2.0</v>
      </c>
    </row>
    <row r="2634">
      <c r="C2634" s="24" t="s">
        <v>2292</v>
      </c>
      <c r="D2634" s="5" t="s">
        <v>2685</v>
      </c>
      <c r="E2634" s="3">
        <v>0.0</v>
      </c>
    </row>
    <row r="2635">
      <c r="C2635" s="24" t="s">
        <v>2294</v>
      </c>
      <c r="D2635" s="5" t="s">
        <v>2686</v>
      </c>
      <c r="E2635" s="3">
        <v>0.0</v>
      </c>
    </row>
    <row r="2636">
      <c r="C2636" s="24" t="s">
        <v>2296</v>
      </c>
      <c r="D2636" s="5" t="s">
        <v>2687</v>
      </c>
      <c r="E2636" s="3">
        <v>1.0</v>
      </c>
    </row>
    <row r="2637">
      <c r="C2637" s="24" t="s">
        <v>2298</v>
      </c>
      <c r="D2637" s="5" t="s">
        <v>2688</v>
      </c>
      <c r="E2637" s="3">
        <v>1.0</v>
      </c>
    </row>
    <row r="2638">
      <c r="C2638" s="24" t="s">
        <v>2300</v>
      </c>
      <c r="D2638" s="5" t="s">
        <v>2689</v>
      </c>
      <c r="E2638" s="3">
        <v>1.0</v>
      </c>
    </row>
    <row r="2639">
      <c r="C2639" s="24" t="s">
        <v>2302</v>
      </c>
      <c r="D2639" s="5" t="s">
        <v>2690</v>
      </c>
      <c r="E2639" s="3">
        <v>1.0</v>
      </c>
    </row>
    <row r="2640">
      <c r="C2640" s="24" t="s">
        <v>2304</v>
      </c>
      <c r="D2640" s="5" t="s">
        <v>2691</v>
      </c>
      <c r="E2640" s="3">
        <v>1.0</v>
      </c>
    </row>
    <row r="2641">
      <c r="C2641" s="24" t="s">
        <v>2306</v>
      </c>
      <c r="D2641" s="5" t="s">
        <v>2692</v>
      </c>
      <c r="E2641" s="3">
        <v>1.0</v>
      </c>
    </row>
    <row r="2642">
      <c r="C2642" s="24" t="s">
        <v>2308</v>
      </c>
      <c r="D2642" s="5" t="s">
        <v>2693</v>
      </c>
      <c r="E2642" s="3">
        <v>1.0</v>
      </c>
    </row>
    <row r="2643">
      <c r="C2643" s="24" t="s">
        <v>2310</v>
      </c>
      <c r="D2643" s="5" t="s">
        <v>2694</v>
      </c>
      <c r="E2643" s="3">
        <v>1.0</v>
      </c>
    </row>
    <row r="2644">
      <c r="C2644" s="24" t="s">
        <v>2312</v>
      </c>
      <c r="D2644" s="5" t="s">
        <v>2695</v>
      </c>
      <c r="E2644" s="3">
        <v>1.0</v>
      </c>
    </row>
    <row r="2645">
      <c r="C2645" s="24" t="s">
        <v>2314</v>
      </c>
      <c r="D2645" s="5" t="s">
        <v>2696</v>
      </c>
      <c r="E2645" s="3">
        <v>1.0</v>
      </c>
    </row>
    <row r="2646">
      <c r="C2646" s="24" t="s">
        <v>2316</v>
      </c>
      <c r="D2646" s="5" t="s">
        <v>2697</v>
      </c>
      <c r="E2646" s="3">
        <v>1.0</v>
      </c>
    </row>
    <row r="2647">
      <c r="C2647" s="24" t="s">
        <v>2318</v>
      </c>
      <c r="D2647" s="5" t="s">
        <v>2698</v>
      </c>
      <c r="E2647" s="3">
        <v>1.0</v>
      </c>
    </row>
    <row r="2648">
      <c r="C2648" s="24" t="s">
        <v>2320</v>
      </c>
      <c r="D2648" s="5" t="s">
        <v>2699</v>
      </c>
      <c r="E2648" s="3">
        <v>1.0</v>
      </c>
    </row>
    <row r="2649">
      <c r="C2649" s="24" t="s">
        <v>2322</v>
      </c>
      <c r="D2649" s="5" t="s">
        <v>2700</v>
      </c>
      <c r="E2649" s="3">
        <v>1.0</v>
      </c>
    </row>
    <row r="2650">
      <c r="C2650" s="24" t="s">
        <v>2324</v>
      </c>
      <c r="D2650" s="5" t="s">
        <v>2701</v>
      </c>
      <c r="E2650" s="3">
        <v>1.0</v>
      </c>
    </row>
    <row r="2651">
      <c r="C2651" s="24" t="s">
        <v>2326</v>
      </c>
      <c r="D2651" s="5" t="s">
        <v>2702</v>
      </c>
      <c r="E2651" s="3">
        <v>0.0</v>
      </c>
    </row>
    <row r="2652">
      <c r="C2652" s="24" t="s">
        <v>2328</v>
      </c>
      <c r="D2652" s="5" t="s">
        <v>2703</v>
      </c>
      <c r="E2652" s="3">
        <v>1.0</v>
      </c>
    </row>
    <row r="2653">
      <c r="C2653" s="24" t="s">
        <v>2330</v>
      </c>
      <c r="D2653" s="5" t="s">
        <v>2704</v>
      </c>
      <c r="E2653" s="3">
        <v>1.0</v>
      </c>
    </row>
    <row r="2654">
      <c r="C2654" s="24" t="s">
        <v>2332</v>
      </c>
      <c r="D2654" s="5" t="s">
        <v>2705</v>
      </c>
      <c r="E2654" s="3">
        <v>0.0</v>
      </c>
    </row>
    <row r="2655">
      <c r="C2655" s="24" t="s">
        <v>2334</v>
      </c>
      <c r="D2655" s="5" t="s">
        <v>2706</v>
      </c>
      <c r="E2655" s="3">
        <v>1.0</v>
      </c>
    </row>
    <row r="2656">
      <c r="C2656" s="24" t="s">
        <v>2336</v>
      </c>
      <c r="D2656" s="5" t="s">
        <v>2707</v>
      </c>
      <c r="E2656" s="3">
        <v>0.0</v>
      </c>
    </row>
    <row r="2657">
      <c r="C2657" s="24" t="s">
        <v>2338</v>
      </c>
      <c r="D2657" s="5" t="s">
        <v>2708</v>
      </c>
      <c r="E2657" s="3">
        <v>1.0</v>
      </c>
    </row>
    <row r="2658">
      <c r="C2658" s="24" t="s">
        <v>2340</v>
      </c>
      <c r="D2658" s="5" t="s">
        <v>2709</v>
      </c>
      <c r="E2658" s="3">
        <v>1.0</v>
      </c>
    </row>
    <row r="2659">
      <c r="C2659" s="24" t="s">
        <v>2342</v>
      </c>
      <c r="D2659" s="5" t="s">
        <v>2710</v>
      </c>
      <c r="E2659" s="3">
        <v>0.0</v>
      </c>
    </row>
    <row r="2660">
      <c r="C2660" s="24" t="s">
        <v>2344</v>
      </c>
      <c r="D2660" s="5" t="s">
        <v>2711</v>
      </c>
      <c r="E2660" s="3">
        <v>0.0</v>
      </c>
    </row>
    <row r="2661">
      <c r="C2661" s="24" t="s">
        <v>2346</v>
      </c>
      <c r="D2661" s="5" t="s">
        <v>2712</v>
      </c>
      <c r="E2661" s="3">
        <v>1.0</v>
      </c>
    </row>
    <row r="2662">
      <c r="C2662" s="24" t="s">
        <v>2348</v>
      </c>
      <c r="D2662" s="5" t="s">
        <v>2713</v>
      </c>
      <c r="E2662" s="3">
        <v>1.0</v>
      </c>
    </row>
    <row r="2663">
      <c r="C2663" s="24" t="s">
        <v>2350</v>
      </c>
      <c r="D2663" s="5" t="s">
        <v>2714</v>
      </c>
      <c r="E2663" s="3">
        <v>1.0</v>
      </c>
    </row>
    <row r="2664">
      <c r="C2664" s="24" t="s">
        <v>2352</v>
      </c>
      <c r="D2664" s="5" t="s">
        <v>2715</v>
      </c>
      <c r="E2664" s="3">
        <v>0.0</v>
      </c>
    </row>
    <row r="2665">
      <c r="C2665" s="24" t="s">
        <v>2354</v>
      </c>
      <c r="D2665" s="5" t="s">
        <v>2716</v>
      </c>
      <c r="E2665" s="3">
        <v>1.0</v>
      </c>
    </row>
    <row r="2666">
      <c r="C2666" s="24" t="s">
        <v>2356</v>
      </c>
      <c r="D2666" s="5" t="s">
        <v>2717</v>
      </c>
      <c r="E2666" s="3">
        <v>0.0</v>
      </c>
    </row>
    <row r="2667">
      <c r="C2667" s="24" t="s">
        <v>2358</v>
      </c>
      <c r="D2667" s="5" t="s">
        <v>2718</v>
      </c>
      <c r="E2667" s="3">
        <v>1.0</v>
      </c>
    </row>
    <row r="2668">
      <c r="C2668" s="24" t="s">
        <v>2360</v>
      </c>
      <c r="D2668" s="5" t="s">
        <v>2719</v>
      </c>
      <c r="E2668" s="3">
        <v>1.0</v>
      </c>
    </row>
    <row r="2669">
      <c r="C2669" s="24" t="s">
        <v>2362</v>
      </c>
      <c r="D2669" s="5" t="s">
        <v>2720</v>
      </c>
      <c r="E2669" s="3">
        <v>1.0</v>
      </c>
    </row>
    <row r="2670">
      <c r="C2670" s="24" t="s">
        <v>2364</v>
      </c>
      <c r="D2670" s="5" t="s">
        <v>2721</v>
      </c>
      <c r="E2670" s="3">
        <v>1.0</v>
      </c>
    </row>
    <row r="2671">
      <c r="C2671" s="24" t="s">
        <v>2366</v>
      </c>
      <c r="D2671" s="5" t="s">
        <v>2722</v>
      </c>
      <c r="E2671" s="3">
        <v>1.0</v>
      </c>
    </row>
    <row r="2672">
      <c r="C2672" s="24" t="s">
        <v>2368</v>
      </c>
      <c r="D2672" s="5" t="s">
        <v>2723</v>
      </c>
      <c r="E2672" s="3">
        <v>1.0</v>
      </c>
    </row>
    <row r="2673">
      <c r="C2673" s="24" t="s">
        <v>2370</v>
      </c>
      <c r="D2673" s="5" t="s">
        <v>2724</v>
      </c>
      <c r="E2673" s="3">
        <v>0.0</v>
      </c>
    </row>
    <row r="2674">
      <c r="C2674" s="24" t="s">
        <v>2725</v>
      </c>
      <c r="D2674" s="5" t="s">
        <v>2726</v>
      </c>
      <c r="E2674" s="3">
        <v>0.0</v>
      </c>
    </row>
    <row r="2675">
      <c r="C2675" s="24" t="s">
        <v>2374</v>
      </c>
      <c r="D2675" s="5" t="s">
        <v>2727</v>
      </c>
      <c r="E2675" s="3">
        <v>0.0</v>
      </c>
    </row>
    <row r="2676">
      <c r="C2676" s="24" t="s">
        <v>2376</v>
      </c>
      <c r="D2676" s="5" t="s">
        <v>2728</v>
      </c>
      <c r="E2676" s="3">
        <v>0.0</v>
      </c>
    </row>
    <row r="2677">
      <c r="C2677" s="24" t="s">
        <v>2492</v>
      </c>
      <c r="D2677" s="5" t="s">
        <v>2729</v>
      </c>
      <c r="E2677" s="3">
        <v>1.0</v>
      </c>
    </row>
    <row r="2678">
      <c r="C2678" s="24" t="s">
        <v>2494</v>
      </c>
      <c r="D2678" s="5" t="s">
        <v>2730</v>
      </c>
      <c r="E2678" s="3">
        <v>0.0</v>
      </c>
    </row>
    <row r="2679">
      <c r="C2679" s="24" t="s">
        <v>2496</v>
      </c>
      <c r="D2679" s="5" t="s">
        <v>2731</v>
      </c>
      <c r="E2679" s="3">
        <v>0.0</v>
      </c>
    </row>
    <row r="2680">
      <c r="C2680" s="24" t="s">
        <v>2498</v>
      </c>
      <c r="D2680" s="5" t="s">
        <v>2732</v>
      </c>
      <c r="E2680" s="3">
        <v>0.0</v>
      </c>
    </row>
    <row r="2681">
      <c r="C2681" s="24" t="s">
        <v>2500</v>
      </c>
      <c r="D2681" s="5" t="s">
        <v>2733</v>
      </c>
      <c r="E2681" s="3">
        <v>0.0</v>
      </c>
    </row>
    <row r="2682">
      <c r="C2682" s="24" t="s">
        <v>2502</v>
      </c>
      <c r="D2682" s="5" t="s">
        <v>2734</v>
      </c>
      <c r="E2682" s="3">
        <v>0.0</v>
      </c>
    </row>
    <row r="2683">
      <c r="C2683" s="24" t="s">
        <v>2504</v>
      </c>
      <c r="D2683" s="5" t="s">
        <v>2735</v>
      </c>
      <c r="E2683" s="3">
        <v>0.0</v>
      </c>
    </row>
    <row r="2684">
      <c r="C2684" s="24" t="s">
        <v>2725</v>
      </c>
      <c r="D2684" s="5" t="s">
        <v>2736</v>
      </c>
      <c r="E2684" s="3">
        <v>1.0</v>
      </c>
    </row>
    <row r="2685">
      <c r="C2685" s="24" t="s">
        <v>2737</v>
      </c>
      <c r="D2685" s="5" t="s">
        <v>2738</v>
      </c>
      <c r="E2685" s="3">
        <v>0.0</v>
      </c>
    </row>
    <row r="2686">
      <c r="C2686" s="24" t="s">
        <v>2739</v>
      </c>
      <c r="D2686" s="5" t="s">
        <v>2740</v>
      </c>
      <c r="E2686" s="3">
        <v>0.0</v>
      </c>
    </row>
    <row r="2687">
      <c r="C2687" s="24" t="s">
        <v>2741</v>
      </c>
      <c r="D2687" s="5" t="s">
        <v>2742</v>
      </c>
      <c r="E2687" s="3">
        <v>1.0</v>
      </c>
    </row>
    <row r="2688">
      <c r="C2688" s="24" t="s">
        <v>2743</v>
      </c>
      <c r="D2688" s="5" t="s">
        <v>2744</v>
      </c>
      <c r="E2688" s="3">
        <v>0.0</v>
      </c>
    </row>
    <row r="2689">
      <c r="C2689" s="24" t="s">
        <v>2745</v>
      </c>
      <c r="D2689" s="5" t="s">
        <v>2746</v>
      </c>
      <c r="E2689" s="3">
        <v>0.0</v>
      </c>
    </row>
    <row r="2690">
      <c r="B2690" s="3" t="s">
        <v>106</v>
      </c>
      <c r="C2690" s="24" t="s">
        <v>2282</v>
      </c>
      <c r="D2690" s="5" t="s">
        <v>2747</v>
      </c>
      <c r="E2690" s="3">
        <v>1.0</v>
      </c>
    </row>
    <row r="2691">
      <c r="C2691" s="24" t="s">
        <v>2284</v>
      </c>
      <c r="D2691" s="5" t="s">
        <v>2748</v>
      </c>
      <c r="E2691" s="3">
        <v>1.0</v>
      </c>
    </row>
    <row r="2692">
      <c r="C2692" s="24" t="s">
        <v>2286</v>
      </c>
      <c r="D2692" s="5" t="s">
        <v>2749</v>
      </c>
      <c r="E2692" s="3">
        <v>1.0</v>
      </c>
    </row>
    <row r="2693">
      <c r="C2693" s="24" t="s">
        <v>2288</v>
      </c>
      <c r="D2693" s="5" t="s">
        <v>2750</v>
      </c>
      <c r="E2693" s="3">
        <v>1.0</v>
      </c>
    </row>
    <row r="2694">
      <c r="C2694" s="24" t="s">
        <v>2290</v>
      </c>
      <c r="D2694" s="5" t="s">
        <v>2751</v>
      </c>
      <c r="E2694" s="3">
        <v>1.0</v>
      </c>
    </row>
    <row r="2695">
      <c r="C2695" s="24" t="s">
        <v>2292</v>
      </c>
      <c r="D2695" s="5" t="s">
        <v>2752</v>
      </c>
      <c r="E2695" s="3">
        <v>1.0</v>
      </c>
    </row>
    <row r="2696">
      <c r="C2696" s="24" t="s">
        <v>2294</v>
      </c>
      <c r="D2696" s="5" t="s">
        <v>2753</v>
      </c>
      <c r="E2696" s="3">
        <v>1.0</v>
      </c>
    </row>
    <row r="2697">
      <c r="C2697" s="24" t="s">
        <v>2296</v>
      </c>
      <c r="D2697" s="5" t="s">
        <v>2754</v>
      </c>
      <c r="E2697" s="3">
        <v>1.0</v>
      </c>
    </row>
    <row r="2698">
      <c r="C2698" s="24" t="s">
        <v>2298</v>
      </c>
      <c r="D2698" s="5" t="s">
        <v>2755</v>
      </c>
      <c r="E2698" s="3">
        <v>1.0</v>
      </c>
    </row>
    <row r="2699">
      <c r="C2699" s="24" t="s">
        <v>2300</v>
      </c>
      <c r="D2699" s="5" t="s">
        <v>2756</v>
      </c>
      <c r="E2699" s="3">
        <v>1.0</v>
      </c>
    </row>
    <row r="2700">
      <c r="C2700" s="24" t="s">
        <v>2302</v>
      </c>
      <c r="D2700" s="5" t="s">
        <v>2757</v>
      </c>
      <c r="E2700" s="3">
        <v>1.0</v>
      </c>
    </row>
    <row r="2701">
      <c r="C2701" s="24" t="s">
        <v>2304</v>
      </c>
      <c r="D2701" s="5" t="s">
        <v>2758</v>
      </c>
      <c r="E2701" s="3">
        <v>0.0</v>
      </c>
    </row>
    <row r="2702">
      <c r="C2702" s="24" t="s">
        <v>2306</v>
      </c>
      <c r="D2702" s="5" t="s">
        <v>2759</v>
      </c>
      <c r="E2702" s="3">
        <v>1.0</v>
      </c>
    </row>
    <row r="2703">
      <c r="C2703" s="24" t="s">
        <v>2308</v>
      </c>
      <c r="D2703" s="5" t="s">
        <v>2760</v>
      </c>
      <c r="E2703" s="3">
        <v>0.0</v>
      </c>
    </row>
    <row r="2704">
      <c r="C2704" s="24" t="s">
        <v>2310</v>
      </c>
      <c r="D2704" s="5" t="s">
        <v>2761</v>
      </c>
      <c r="E2704" s="3">
        <v>0.0</v>
      </c>
    </row>
    <row r="2705">
      <c r="C2705" s="24" t="s">
        <v>2312</v>
      </c>
      <c r="D2705" s="5" t="s">
        <v>2762</v>
      </c>
      <c r="E2705" s="3">
        <v>0.0</v>
      </c>
    </row>
    <row r="2706">
      <c r="C2706" s="24" t="s">
        <v>2314</v>
      </c>
      <c r="D2706" s="5" t="s">
        <v>2763</v>
      </c>
      <c r="E2706" s="3">
        <v>1.0</v>
      </c>
    </row>
    <row r="2707">
      <c r="C2707" s="24" t="s">
        <v>2316</v>
      </c>
      <c r="D2707" s="5" t="s">
        <v>2764</v>
      </c>
      <c r="E2707" s="3">
        <v>1.0</v>
      </c>
    </row>
    <row r="2708">
      <c r="C2708" s="24" t="s">
        <v>2318</v>
      </c>
      <c r="D2708" s="5" t="s">
        <v>2765</v>
      </c>
      <c r="E2708" s="3">
        <v>1.0</v>
      </c>
    </row>
    <row r="2709">
      <c r="C2709" s="24" t="s">
        <v>2320</v>
      </c>
      <c r="D2709" s="5" t="s">
        <v>2766</v>
      </c>
      <c r="E2709" s="3">
        <v>0.0</v>
      </c>
    </row>
    <row r="2710">
      <c r="C2710" s="24" t="s">
        <v>2322</v>
      </c>
      <c r="D2710" s="5" t="s">
        <v>2767</v>
      </c>
      <c r="E2710" s="3">
        <v>1.0</v>
      </c>
    </row>
    <row r="2711">
      <c r="C2711" s="24" t="s">
        <v>2324</v>
      </c>
      <c r="D2711" s="5" t="s">
        <v>2768</v>
      </c>
      <c r="E2711" s="3">
        <v>0.0</v>
      </c>
    </row>
    <row r="2712">
      <c r="C2712" s="24" t="s">
        <v>2326</v>
      </c>
      <c r="D2712" s="5" t="s">
        <v>2769</v>
      </c>
      <c r="E2712" s="3">
        <v>1.0</v>
      </c>
    </row>
    <row r="2713">
      <c r="C2713" s="24" t="s">
        <v>2328</v>
      </c>
      <c r="D2713" s="5" t="s">
        <v>2770</v>
      </c>
      <c r="E2713" s="3">
        <v>0.0</v>
      </c>
    </row>
    <row r="2714">
      <c r="C2714" s="24" t="s">
        <v>2330</v>
      </c>
      <c r="D2714" s="5" t="s">
        <v>2771</v>
      </c>
      <c r="E2714" s="3">
        <v>1.0</v>
      </c>
    </row>
    <row r="2715">
      <c r="C2715" s="24" t="s">
        <v>2332</v>
      </c>
      <c r="D2715" s="5" t="s">
        <v>2772</v>
      </c>
      <c r="E2715" s="3">
        <v>1.0</v>
      </c>
    </row>
    <row r="2716">
      <c r="C2716" s="24" t="s">
        <v>2334</v>
      </c>
      <c r="D2716" s="5" t="s">
        <v>2773</v>
      </c>
      <c r="E2716" s="3">
        <v>0.0</v>
      </c>
    </row>
    <row r="2717">
      <c r="C2717" s="24" t="s">
        <v>2336</v>
      </c>
      <c r="D2717" s="5" t="s">
        <v>2774</v>
      </c>
      <c r="E2717" s="3">
        <v>0.0</v>
      </c>
    </row>
    <row r="2718">
      <c r="C2718" s="24" t="s">
        <v>2338</v>
      </c>
      <c r="D2718" s="5" t="s">
        <v>2775</v>
      </c>
      <c r="E2718" s="3">
        <v>0.0</v>
      </c>
    </row>
    <row r="2719">
      <c r="C2719" s="24" t="s">
        <v>2340</v>
      </c>
      <c r="D2719" s="5" t="s">
        <v>2776</v>
      </c>
      <c r="E2719" s="3">
        <v>0.0</v>
      </c>
    </row>
    <row r="2720">
      <c r="C2720" s="24" t="s">
        <v>2342</v>
      </c>
      <c r="D2720" s="5" t="s">
        <v>2777</v>
      </c>
      <c r="E2720" s="3">
        <v>1.0</v>
      </c>
    </row>
    <row r="2721">
      <c r="C2721" s="24" t="s">
        <v>2344</v>
      </c>
      <c r="D2721" s="5" t="s">
        <v>2778</v>
      </c>
      <c r="E2721" s="3">
        <v>1.0</v>
      </c>
    </row>
    <row r="2722">
      <c r="C2722" s="24" t="s">
        <v>2346</v>
      </c>
      <c r="D2722" s="5" t="s">
        <v>2779</v>
      </c>
      <c r="E2722" s="3">
        <v>0.0</v>
      </c>
    </row>
    <row r="2723">
      <c r="C2723" s="24" t="s">
        <v>2348</v>
      </c>
      <c r="D2723" s="5" t="s">
        <v>2780</v>
      </c>
      <c r="E2723" s="3">
        <v>0.0</v>
      </c>
    </row>
    <row r="2724">
      <c r="C2724" s="24" t="s">
        <v>2350</v>
      </c>
      <c r="D2724" s="5" t="s">
        <v>2781</v>
      </c>
      <c r="E2724" s="3">
        <v>1.0</v>
      </c>
    </row>
    <row r="2725">
      <c r="C2725" s="24" t="s">
        <v>2352</v>
      </c>
      <c r="D2725" s="5" t="s">
        <v>2782</v>
      </c>
      <c r="E2725" s="3">
        <v>0.0</v>
      </c>
    </row>
    <row r="2726">
      <c r="C2726" s="24" t="s">
        <v>2354</v>
      </c>
      <c r="D2726" s="5" t="s">
        <v>2783</v>
      </c>
      <c r="E2726" s="3">
        <v>1.0</v>
      </c>
    </row>
    <row r="2727">
      <c r="C2727" s="24" t="s">
        <v>2356</v>
      </c>
      <c r="D2727" s="5" t="s">
        <v>2784</v>
      </c>
      <c r="E2727" s="3">
        <v>1.0</v>
      </c>
    </row>
    <row r="2728">
      <c r="C2728" s="24" t="s">
        <v>2358</v>
      </c>
      <c r="D2728" s="5" t="s">
        <v>2785</v>
      </c>
      <c r="E2728" s="3">
        <v>1.0</v>
      </c>
    </row>
    <row r="2729">
      <c r="C2729" s="24" t="s">
        <v>2360</v>
      </c>
      <c r="D2729" s="5" t="s">
        <v>2786</v>
      </c>
      <c r="E2729" s="3">
        <v>1.0</v>
      </c>
    </row>
    <row r="2730">
      <c r="B2730" s="3" t="s">
        <v>138</v>
      </c>
      <c r="C2730" s="24" t="s">
        <v>2282</v>
      </c>
      <c r="D2730" s="14" t="s">
        <v>2787</v>
      </c>
      <c r="E2730" s="3">
        <v>1.0</v>
      </c>
    </row>
    <row r="2731">
      <c r="C2731" s="24" t="s">
        <v>2284</v>
      </c>
      <c r="D2731" s="5" t="s">
        <v>2788</v>
      </c>
      <c r="E2731" s="3">
        <v>0.0</v>
      </c>
    </row>
    <row r="2732">
      <c r="C2732" s="24" t="s">
        <v>2286</v>
      </c>
      <c r="D2732" s="5" t="s">
        <v>2789</v>
      </c>
      <c r="E2732" s="3">
        <v>1.0</v>
      </c>
    </row>
    <row r="2733">
      <c r="C2733" s="24" t="s">
        <v>2288</v>
      </c>
      <c r="D2733" s="5" t="s">
        <v>2790</v>
      </c>
      <c r="E2733" s="3">
        <v>1.0</v>
      </c>
    </row>
    <row r="2734">
      <c r="C2734" s="24" t="s">
        <v>2290</v>
      </c>
      <c r="D2734" s="5" t="s">
        <v>2791</v>
      </c>
      <c r="E2734" s="3">
        <v>1.0</v>
      </c>
    </row>
    <row r="2735">
      <c r="C2735" s="24" t="s">
        <v>2292</v>
      </c>
      <c r="D2735" s="5" t="s">
        <v>2792</v>
      </c>
      <c r="E2735" s="3">
        <v>1.0</v>
      </c>
    </row>
    <row r="2736">
      <c r="C2736" s="24" t="s">
        <v>2294</v>
      </c>
      <c r="D2736" s="5" t="s">
        <v>2793</v>
      </c>
      <c r="E2736" s="3">
        <v>1.0</v>
      </c>
    </row>
    <row r="2737">
      <c r="C2737" s="24" t="s">
        <v>2296</v>
      </c>
      <c r="D2737" s="5" t="s">
        <v>2794</v>
      </c>
      <c r="E2737" s="3">
        <v>1.0</v>
      </c>
    </row>
    <row r="2738">
      <c r="C2738" s="24" t="s">
        <v>2298</v>
      </c>
      <c r="D2738" s="5" t="s">
        <v>2795</v>
      </c>
      <c r="E2738" s="3">
        <v>1.0</v>
      </c>
    </row>
    <row r="2739">
      <c r="C2739" s="24" t="s">
        <v>2300</v>
      </c>
      <c r="D2739" s="5" t="s">
        <v>2796</v>
      </c>
      <c r="E2739" s="3">
        <v>1.0</v>
      </c>
    </row>
    <row r="2740">
      <c r="C2740" s="24" t="s">
        <v>2302</v>
      </c>
      <c r="D2740" s="5" t="s">
        <v>2797</v>
      </c>
      <c r="E2740" s="3">
        <v>1.0</v>
      </c>
    </row>
    <row r="2741">
      <c r="C2741" s="24" t="s">
        <v>2304</v>
      </c>
      <c r="D2741" s="5" t="s">
        <v>2798</v>
      </c>
      <c r="E2741" s="3">
        <v>1.0</v>
      </c>
    </row>
    <row r="2742">
      <c r="C2742" s="24" t="s">
        <v>2306</v>
      </c>
      <c r="D2742" s="5" t="s">
        <v>2799</v>
      </c>
      <c r="E2742" s="3">
        <v>1.0</v>
      </c>
    </row>
    <row r="2743">
      <c r="C2743" s="24" t="s">
        <v>2308</v>
      </c>
      <c r="D2743" s="5" t="s">
        <v>2800</v>
      </c>
      <c r="E2743" s="3">
        <v>1.0</v>
      </c>
    </row>
    <row r="2744">
      <c r="C2744" s="24" t="s">
        <v>2310</v>
      </c>
      <c r="D2744" s="5" t="s">
        <v>2801</v>
      </c>
      <c r="E2744" s="3">
        <v>1.0</v>
      </c>
    </row>
    <row r="2745">
      <c r="C2745" s="24" t="s">
        <v>2312</v>
      </c>
      <c r="D2745" s="5" t="s">
        <v>2802</v>
      </c>
      <c r="E2745" s="3">
        <v>0.0</v>
      </c>
    </row>
    <row r="2746">
      <c r="C2746" s="24" t="s">
        <v>2314</v>
      </c>
      <c r="D2746" s="5" t="s">
        <v>2803</v>
      </c>
      <c r="E2746" s="3">
        <v>1.0</v>
      </c>
    </row>
    <row r="2747">
      <c r="C2747" s="24" t="s">
        <v>2316</v>
      </c>
      <c r="D2747" s="5" t="s">
        <v>2804</v>
      </c>
      <c r="E2747" s="3">
        <v>1.0</v>
      </c>
    </row>
    <row r="2748">
      <c r="C2748" s="24" t="s">
        <v>2318</v>
      </c>
      <c r="D2748" s="5" t="s">
        <v>2805</v>
      </c>
      <c r="E2748" s="3">
        <v>1.0</v>
      </c>
    </row>
    <row r="2749">
      <c r="C2749" s="24" t="s">
        <v>2320</v>
      </c>
      <c r="D2749" s="5" t="s">
        <v>2806</v>
      </c>
      <c r="E2749" s="3">
        <v>1.0</v>
      </c>
    </row>
    <row r="2750">
      <c r="C2750" s="24" t="s">
        <v>2322</v>
      </c>
      <c r="D2750" s="5" t="s">
        <v>2807</v>
      </c>
      <c r="E2750" s="3">
        <v>1.0</v>
      </c>
    </row>
    <row r="2751">
      <c r="C2751" s="24" t="s">
        <v>2324</v>
      </c>
      <c r="D2751" s="5" t="s">
        <v>2808</v>
      </c>
      <c r="E2751" s="3">
        <v>1.0</v>
      </c>
    </row>
    <row r="2752">
      <c r="C2752" s="24" t="s">
        <v>2326</v>
      </c>
      <c r="D2752" s="5" t="s">
        <v>2809</v>
      </c>
      <c r="E2752" s="3">
        <v>1.0</v>
      </c>
    </row>
    <row r="2753">
      <c r="C2753" s="24" t="s">
        <v>2328</v>
      </c>
      <c r="D2753" s="5" t="s">
        <v>2810</v>
      </c>
      <c r="E2753" s="3">
        <v>1.0</v>
      </c>
    </row>
    <row r="2754">
      <c r="C2754" s="24" t="s">
        <v>2330</v>
      </c>
      <c r="D2754" s="5" t="s">
        <v>2811</v>
      </c>
      <c r="E2754" s="3">
        <v>1.0</v>
      </c>
    </row>
    <row r="2755">
      <c r="C2755" s="24" t="s">
        <v>2332</v>
      </c>
      <c r="D2755" s="5" t="s">
        <v>2812</v>
      </c>
      <c r="E2755" s="3">
        <v>1.0</v>
      </c>
    </row>
    <row r="2756">
      <c r="C2756" s="24" t="s">
        <v>2334</v>
      </c>
      <c r="D2756" s="5" t="s">
        <v>2813</v>
      </c>
      <c r="E2756" s="3">
        <v>1.0</v>
      </c>
    </row>
    <row r="2757">
      <c r="C2757" s="24" t="s">
        <v>2336</v>
      </c>
      <c r="D2757" s="5" t="s">
        <v>2814</v>
      </c>
      <c r="E2757" s="3">
        <v>1.0</v>
      </c>
    </row>
    <row r="2758">
      <c r="C2758" s="24" t="s">
        <v>2338</v>
      </c>
      <c r="D2758" s="5" t="s">
        <v>2815</v>
      </c>
      <c r="E2758" s="3">
        <v>1.0</v>
      </c>
    </row>
    <row r="2759">
      <c r="C2759" s="24" t="s">
        <v>2340</v>
      </c>
      <c r="D2759" s="5" t="s">
        <v>2816</v>
      </c>
      <c r="E2759" s="3">
        <v>0.0</v>
      </c>
    </row>
    <row r="2760">
      <c r="C2760" s="24" t="s">
        <v>2342</v>
      </c>
      <c r="D2760" s="5" t="s">
        <v>2817</v>
      </c>
      <c r="E2760" s="3">
        <v>1.0</v>
      </c>
    </row>
    <row r="2761">
      <c r="C2761" s="24" t="s">
        <v>2344</v>
      </c>
      <c r="D2761" s="5" t="s">
        <v>2818</v>
      </c>
      <c r="E2761" s="3">
        <v>0.0</v>
      </c>
    </row>
    <row r="2762">
      <c r="C2762" s="24" t="s">
        <v>2346</v>
      </c>
      <c r="D2762" s="5" t="s">
        <v>2819</v>
      </c>
      <c r="E2762" s="3">
        <v>1.0</v>
      </c>
    </row>
    <row r="2763">
      <c r="C2763" s="24" t="s">
        <v>2348</v>
      </c>
      <c r="D2763" s="5" t="s">
        <v>2820</v>
      </c>
      <c r="E2763" s="3">
        <v>1.0</v>
      </c>
    </row>
    <row r="2764">
      <c r="C2764" s="24" t="s">
        <v>2350</v>
      </c>
      <c r="D2764" s="5" t="s">
        <v>2821</v>
      </c>
      <c r="E2764" s="3">
        <v>0.0</v>
      </c>
    </row>
    <row r="2765">
      <c r="C2765" s="24" t="s">
        <v>2352</v>
      </c>
      <c r="D2765" s="5" t="s">
        <v>2822</v>
      </c>
      <c r="E2765" s="3">
        <v>1.0</v>
      </c>
    </row>
    <row r="2766">
      <c r="C2766" s="24" t="s">
        <v>2354</v>
      </c>
      <c r="D2766" s="5" t="s">
        <v>2823</v>
      </c>
      <c r="E2766" s="3">
        <v>1.0</v>
      </c>
    </row>
    <row r="2767">
      <c r="C2767" s="24" t="s">
        <v>2356</v>
      </c>
      <c r="D2767" s="5" t="s">
        <v>2824</v>
      </c>
      <c r="E2767" s="3">
        <v>1.0</v>
      </c>
    </row>
    <row r="2768">
      <c r="C2768" s="24" t="s">
        <v>2358</v>
      </c>
      <c r="D2768" s="5" t="s">
        <v>2825</v>
      </c>
      <c r="E2768" s="3">
        <v>1.0</v>
      </c>
    </row>
    <row r="2769">
      <c r="C2769" s="24" t="s">
        <v>2360</v>
      </c>
      <c r="D2769" s="5" t="s">
        <v>2826</v>
      </c>
      <c r="E2769" s="3">
        <v>0.0</v>
      </c>
    </row>
    <row r="2770">
      <c r="C2770" s="24" t="s">
        <v>2362</v>
      </c>
      <c r="D2770" s="5" t="s">
        <v>2827</v>
      </c>
      <c r="E2770" s="3">
        <v>1.0</v>
      </c>
    </row>
    <row r="2771">
      <c r="C2771" s="24" t="s">
        <v>2364</v>
      </c>
      <c r="D2771" s="5" t="s">
        <v>2828</v>
      </c>
      <c r="E2771" s="3">
        <v>1.0</v>
      </c>
    </row>
    <row r="2772">
      <c r="C2772" s="24" t="s">
        <v>2366</v>
      </c>
      <c r="D2772" s="5" t="s">
        <v>2829</v>
      </c>
      <c r="E2772" s="3">
        <v>0.0</v>
      </c>
    </row>
    <row r="2773">
      <c r="A2773" s="3">
        <v>19.0</v>
      </c>
      <c r="B2773" s="3" t="s">
        <v>8</v>
      </c>
      <c r="C2773" s="24" t="s">
        <v>2282</v>
      </c>
      <c r="D2773" s="26" t="s">
        <v>2830</v>
      </c>
      <c r="E2773" s="3">
        <v>1.0</v>
      </c>
    </row>
    <row r="2774">
      <c r="C2774" s="24" t="s">
        <v>2284</v>
      </c>
      <c r="D2774" s="26" t="s">
        <v>2831</v>
      </c>
      <c r="E2774" s="3">
        <v>1.0</v>
      </c>
    </row>
    <row r="2775">
      <c r="C2775" s="24" t="s">
        <v>2286</v>
      </c>
      <c r="D2775" s="5" t="s">
        <v>2832</v>
      </c>
      <c r="E2775" s="3">
        <v>1.0</v>
      </c>
    </row>
    <row r="2776">
      <c r="C2776" s="24" t="s">
        <v>2288</v>
      </c>
      <c r="D2776" s="5" t="s">
        <v>2833</v>
      </c>
      <c r="E2776" s="3">
        <v>0.0</v>
      </c>
    </row>
    <row r="2777">
      <c r="C2777" s="24" t="s">
        <v>2290</v>
      </c>
      <c r="D2777" s="5" t="s">
        <v>2834</v>
      </c>
      <c r="E2777" s="3">
        <v>1.0</v>
      </c>
    </row>
    <row r="2778">
      <c r="C2778" s="24" t="s">
        <v>2292</v>
      </c>
      <c r="D2778" s="5" t="s">
        <v>2835</v>
      </c>
      <c r="E2778" s="3">
        <v>2.0</v>
      </c>
    </row>
    <row r="2779">
      <c r="C2779" s="24" t="s">
        <v>2294</v>
      </c>
      <c r="D2779" s="5" t="s">
        <v>2836</v>
      </c>
      <c r="E2779" s="3">
        <v>2.0</v>
      </c>
    </row>
    <row r="2780">
      <c r="C2780" s="24" t="s">
        <v>2296</v>
      </c>
      <c r="D2780" s="5" t="s">
        <v>2837</v>
      </c>
      <c r="E2780" s="3">
        <v>1.0</v>
      </c>
    </row>
    <row r="2781">
      <c r="C2781" s="24" t="s">
        <v>2298</v>
      </c>
      <c r="D2781" s="5" t="s">
        <v>2838</v>
      </c>
      <c r="E2781" s="3">
        <v>1.0</v>
      </c>
    </row>
    <row r="2782">
      <c r="C2782" s="24" t="s">
        <v>2300</v>
      </c>
      <c r="D2782" s="5" t="s">
        <v>2839</v>
      </c>
      <c r="E2782" s="3">
        <v>1.0</v>
      </c>
    </row>
    <row r="2783">
      <c r="C2783" s="24" t="s">
        <v>2302</v>
      </c>
      <c r="D2783" s="5" t="s">
        <v>2840</v>
      </c>
      <c r="E2783" s="3">
        <v>0.0</v>
      </c>
    </row>
    <row r="2784">
      <c r="C2784" s="24" t="s">
        <v>2304</v>
      </c>
      <c r="D2784" s="5" t="s">
        <v>2841</v>
      </c>
      <c r="E2784" s="3">
        <v>0.0</v>
      </c>
    </row>
    <row r="2785">
      <c r="C2785" s="24" t="s">
        <v>2306</v>
      </c>
      <c r="D2785" s="5" t="s">
        <v>2842</v>
      </c>
      <c r="E2785" s="3">
        <v>1.0</v>
      </c>
    </row>
    <row r="2786">
      <c r="C2786" s="24" t="s">
        <v>2308</v>
      </c>
      <c r="D2786" s="5" t="s">
        <v>2843</v>
      </c>
      <c r="E2786" s="3">
        <v>0.0</v>
      </c>
    </row>
    <row r="2787">
      <c r="C2787" s="24" t="s">
        <v>2310</v>
      </c>
      <c r="D2787" s="5" t="s">
        <v>2844</v>
      </c>
      <c r="E2787" s="3">
        <v>2.0</v>
      </c>
    </row>
    <row r="2788">
      <c r="C2788" s="24" t="s">
        <v>2312</v>
      </c>
      <c r="D2788" s="5" t="s">
        <v>2845</v>
      </c>
      <c r="E2788" s="3">
        <v>0.0</v>
      </c>
    </row>
    <row r="2789">
      <c r="C2789" s="24" t="s">
        <v>2314</v>
      </c>
      <c r="D2789" s="5" t="s">
        <v>2846</v>
      </c>
      <c r="E2789" s="3">
        <v>1.0</v>
      </c>
    </row>
    <row r="2790">
      <c r="C2790" s="24" t="s">
        <v>2316</v>
      </c>
      <c r="D2790" s="5" t="s">
        <v>2847</v>
      </c>
      <c r="E2790" s="3">
        <v>0.0</v>
      </c>
    </row>
    <row r="2791">
      <c r="C2791" s="24" t="s">
        <v>2318</v>
      </c>
      <c r="D2791" s="5" t="s">
        <v>2848</v>
      </c>
      <c r="E2791" s="3">
        <v>2.0</v>
      </c>
    </row>
    <row r="2792">
      <c r="C2792" s="24" t="s">
        <v>2320</v>
      </c>
      <c r="D2792" s="5" t="s">
        <v>2849</v>
      </c>
      <c r="E2792" s="3">
        <v>1.0</v>
      </c>
    </row>
    <row r="2793">
      <c r="C2793" s="24" t="s">
        <v>2322</v>
      </c>
      <c r="D2793" s="5" t="s">
        <v>2850</v>
      </c>
      <c r="E2793" s="3">
        <v>1.0</v>
      </c>
    </row>
    <row r="2794">
      <c r="C2794" s="24" t="s">
        <v>2324</v>
      </c>
      <c r="D2794" s="5" t="s">
        <v>2851</v>
      </c>
      <c r="E2794" s="3">
        <v>2.0</v>
      </c>
    </row>
    <row r="2795">
      <c r="B2795" s="3" t="s">
        <v>30</v>
      </c>
      <c r="C2795" s="24" t="s">
        <v>2282</v>
      </c>
      <c r="D2795" s="5" t="s">
        <v>2852</v>
      </c>
      <c r="E2795" s="3">
        <v>0.0</v>
      </c>
    </row>
    <row r="2796">
      <c r="C2796" s="24" t="s">
        <v>2284</v>
      </c>
      <c r="D2796" s="5" t="s">
        <v>2853</v>
      </c>
      <c r="E2796" s="3">
        <v>2.0</v>
      </c>
    </row>
    <row r="2797">
      <c r="C2797" s="24" t="s">
        <v>2286</v>
      </c>
      <c r="D2797" s="5" t="s">
        <v>2854</v>
      </c>
      <c r="E2797" s="3">
        <v>1.0</v>
      </c>
    </row>
    <row r="2798">
      <c r="C2798" s="24" t="s">
        <v>2288</v>
      </c>
      <c r="D2798" s="5" t="s">
        <v>2855</v>
      </c>
      <c r="E2798" s="3">
        <v>1.0</v>
      </c>
    </row>
    <row r="2799">
      <c r="C2799" s="24" t="s">
        <v>2290</v>
      </c>
      <c r="D2799" s="5" t="s">
        <v>2856</v>
      </c>
      <c r="E2799" s="3">
        <v>1.0</v>
      </c>
    </row>
    <row r="2800">
      <c r="C2800" s="24" t="s">
        <v>2292</v>
      </c>
      <c r="D2800" s="5" t="s">
        <v>2857</v>
      </c>
      <c r="E2800" s="3">
        <v>1.0</v>
      </c>
    </row>
    <row r="2801">
      <c r="C2801" s="24" t="s">
        <v>2294</v>
      </c>
      <c r="D2801" s="5" t="s">
        <v>2858</v>
      </c>
      <c r="E2801" s="3">
        <v>1.0</v>
      </c>
    </row>
    <row r="2802">
      <c r="C2802" s="24" t="s">
        <v>2296</v>
      </c>
      <c r="D2802" s="26" t="s">
        <v>2859</v>
      </c>
      <c r="E2802" s="3">
        <v>1.0</v>
      </c>
    </row>
    <row r="2803">
      <c r="C2803" s="24" t="s">
        <v>2302</v>
      </c>
      <c r="D2803" s="5" t="s">
        <v>2860</v>
      </c>
      <c r="E2803" s="3">
        <v>1.0</v>
      </c>
    </row>
    <row r="2804">
      <c r="C2804" s="24" t="s">
        <v>2304</v>
      </c>
      <c r="D2804" s="5" t="s">
        <v>2861</v>
      </c>
      <c r="E2804" s="3">
        <v>1.0</v>
      </c>
    </row>
    <row r="2805">
      <c r="C2805" s="24" t="s">
        <v>2306</v>
      </c>
      <c r="D2805" s="5" t="s">
        <v>2862</v>
      </c>
      <c r="E2805" s="3">
        <v>1.0</v>
      </c>
    </row>
    <row r="2806">
      <c r="C2806" s="24" t="s">
        <v>2308</v>
      </c>
      <c r="D2806" s="5" t="s">
        <v>2863</v>
      </c>
      <c r="E2806" s="3">
        <v>1.0</v>
      </c>
    </row>
    <row r="2807">
      <c r="C2807" s="24" t="s">
        <v>2310</v>
      </c>
      <c r="D2807" s="5" t="s">
        <v>2864</v>
      </c>
      <c r="E2807" s="3">
        <v>0.0</v>
      </c>
    </row>
    <row r="2808">
      <c r="C2808" s="24" t="s">
        <v>2312</v>
      </c>
      <c r="D2808" s="5" t="s">
        <v>2865</v>
      </c>
      <c r="E2808" s="3">
        <v>0.0</v>
      </c>
    </row>
    <row r="2809">
      <c r="C2809" s="24" t="s">
        <v>2314</v>
      </c>
      <c r="D2809" s="5" t="s">
        <v>2866</v>
      </c>
      <c r="E2809" s="3">
        <v>1.0</v>
      </c>
    </row>
    <row r="2810">
      <c r="C2810" s="24" t="s">
        <v>2316</v>
      </c>
      <c r="D2810" s="5" t="s">
        <v>2867</v>
      </c>
      <c r="E2810" s="3">
        <v>1.0</v>
      </c>
    </row>
    <row r="2811">
      <c r="C2811" s="24" t="s">
        <v>2318</v>
      </c>
      <c r="D2811" s="5" t="s">
        <v>2868</v>
      </c>
      <c r="E2811" s="3">
        <v>1.0</v>
      </c>
    </row>
    <row r="2812">
      <c r="C2812" s="24" t="s">
        <v>2320</v>
      </c>
      <c r="D2812" s="5" t="s">
        <v>2869</v>
      </c>
      <c r="E2812" s="3">
        <v>0.0</v>
      </c>
    </row>
    <row r="2813">
      <c r="C2813" s="24" t="s">
        <v>2322</v>
      </c>
      <c r="D2813" s="5" t="s">
        <v>2870</v>
      </c>
      <c r="E2813" s="3">
        <v>1.0</v>
      </c>
    </row>
    <row r="2814">
      <c r="C2814" s="24" t="s">
        <v>2324</v>
      </c>
      <c r="D2814" s="5" t="s">
        <v>2871</v>
      </c>
      <c r="E2814" s="3">
        <v>2.0</v>
      </c>
    </row>
    <row r="2815">
      <c r="C2815" s="24" t="s">
        <v>2326</v>
      </c>
      <c r="D2815" s="5" t="s">
        <v>2872</v>
      </c>
      <c r="E2815" s="3">
        <v>2.0</v>
      </c>
    </row>
    <row r="2816">
      <c r="C2816" s="24" t="s">
        <v>2328</v>
      </c>
      <c r="D2816" s="5" t="s">
        <v>2873</v>
      </c>
      <c r="E2816" s="3">
        <v>1.0</v>
      </c>
    </row>
    <row r="2817">
      <c r="C2817" s="24" t="s">
        <v>2330</v>
      </c>
      <c r="D2817" s="5" t="s">
        <v>2874</v>
      </c>
      <c r="E2817" s="3">
        <v>1.0</v>
      </c>
    </row>
    <row r="2818">
      <c r="C2818" s="24" t="s">
        <v>2332</v>
      </c>
      <c r="D2818" s="5" t="s">
        <v>2875</v>
      </c>
      <c r="E2818" s="3">
        <v>2.0</v>
      </c>
    </row>
    <row r="2819">
      <c r="C2819" s="24" t="s">
        <v>2334</v>
      </c>
      <c r="D2819" s="5" t="s">
        <v>2876</v>
      </c>
      <c r="E2819" s="3">
        <v>1.0</v>
      </c>
    </row>
    <row r="2820">
      <c r="C2820" s="24" t="s">
        <v>2336</v>
      </c>
      <c r="D2820" s="5" t="s">
        <v>2877</v>
      </c>
      <c r="E2820" s="3">
        <v>1.0</v>
      </c>
    </row>
    <row r="2821">
      <c r="C2821" s="24" t="s">
        <v>2338</v>
      </c>
      <c r="D2821" s="5" t="s">
        <v>2878</v>
      </c>
      <c r="E2821" s="3">
        <v>2.0</v>
      </c>
    </row>
    <row r="2822">
      <c r="C2822" s="24" t="s">
        <v>2340</v>
      </c>
      <c r="D2822" s="5" t="s">
        <v>2879</v>
      </c>
      <c r="E2822" s="3">
        <v>2.0</v>
      </c>
    </row>
    <row r="2823">
      <c r="C2823" s="24" t="s">
        <v>2342</v>
      </c>
      <c r="D2823" s="5" t="s">
        <v>2880</v>
      </c>
      <c r="E2823" s="3">
        <v>1.0</v>
      </c>
    </row>
    <row r="2824">
      <c r="C2824" s="24" t="s">
        <v>2344</v>
      </c>
      <c r="D2824" s="5" t="s">
        <v>2881</v>
      </c>
      <c r="E2824" s="3">
        <v>2.0</v>
      </c>
    </row>
    <row r="2825">
      <c r="C2825" s="24" t="s">
        <v>2346</v>
      </c>
      <c r="D2825" s="5" t="s">
        <v>2882</v>
      </c>
      <c r="E2825" s="3">
        <v>2.0</v>
      </c>
    </row>
    <row r="2826">
      <c r="C2826" s="24" t="s">
        <v>2348</v>
      </c>
      <c r="D2826" s="5" t="s">
        <v>2883</v>
      </c>
      <c r="E2826" s="3">
        <v>2.0</v>
      </c>
    </row>
    <row r="2827">
      <c r="C2827" s="24" t="s">
        <v>2350</v>
      </c>
      <c r="D2827" s="5" t="s">
        <v>2884</v>
      </c>
    </row>
    <row r="2828">
      <c r="C2828" s="24" t="s">
        <v>2352</v>
      </c>
      <c r="D2828" s="5" t="s">
        <v>2885</v>
      </c>
      <c r="E2828" s="3">
        <v>1.0</v>
      </c>
    </row>
    <row r="2829">
      <c r="B2829" s="3" t="s">
        <v>77</v>
      </c>
      <c r="C2829" s="24" t="s">
        <v>2282</v>
      </c>
      <c r="D2829" s="5" t="s">
        <v>2886</v>
      </c>
      <c r="E2829" s="3">
        <v>0.0</v>
      </c>
    </row>
    <row r="2830">
      <c r="C2830" s="24" t="s">
        <v>2284</v>
      </c>
      <c r="D2830" s="5" t="s">
        <v>2887</v>
      </c>
      <c r="E2830" s="3">
        <v>1.0</v>
      </c>
    </row>
    <row r="2831">
      <c r="C2831" s="24" t="s">
        <v>2286</v>
      </c>
      <c r="D2831" s="5" t="s">
        <v>2888</v>
      </c>
      <c r="E2831" s="3">
        <v>0.0</v>
      </c>
    </row>
    <row r="2832">
      <c r="C2832" s="24" t="s">
        <v>2290</v>
      </c>
      <c r="D2832" s="5" t="s">
        <v>2889</v>
      </c>
      <c r="E2832" s="3">
        <v>1.0</v>
      </c>
    </row>
    <row r="2833">
      <c r="C2833" s="24" t="s">
        <v>2292</v>
      </c>
      <c r="D2833" s="5" t="s">
        <v>2890</v>
      </c>
      <c r="E2833" s="3">
        <v>1.0</v>
      </c>
    </row>
    <row r="2834">
      <c r="C2834" s="24" t="s">
        <v>2294</v>
      </c>
      <c r="D2834" s="5" t="s">
        <v>2891</v>
      </c>
      <c r="E2834" s="3">
        <v>1.0</v>
      </c>
    </row>
    <row r="2835">
      <c r="C2835" s="24" t="s">
        <v>2296</v>
      </c>
      <c r="D2835" s="5" t="s">
        <v>2892</v>
      </c>
      <c r="E2835" s="3">
        <v>1.0</v>
      </c>
    </row>
    <row r="2836">
      <c r="C2836" s="24" t="s">
        <v>2298</v>
      </c>
      <c r="D2836" s="5" t="s">
        <v>2893</v>
      </c>
      <c r="E2836" s="3">
        <v>1.0</v>
      </c>
    </row>
    <row r="2837">
      <c r="C2837" s="24" t="s">
        <v>2300</v>
      </c>
      <c r="D2837" s="5" t="s">
        <v>2894</v>
      </c>
      <c r="E2837" s="3">
        <v>2.0</v>
      </c>
    </row>
    <row r="2838">
      <c r="C2838" s="24" t="s">
        <v>2302</v>
      </c>
      <c r="D2838" s="5" t="s">
        <v>2895</v>
      </c>
      <c r="E2838" s="3">
        <v>0.0</v>
      </c>
    </row>
    <row r="2839">
      <c r="C2839" s="24" t="s">
        <v>2304</v>
      </c>
      <c r="D2839" s="5" t="s">
        <v>2896</v>
      </c>
      <c r="E2839" s="3">
        <v>2.0</v>
      </c>
    </row>
    <row r="2840">
      <c r="C2840" s="24" t="s">
        <v>2306</v>
      </c>
      <c r="D2840" s="5" t="s">
        <v>2897</v>
      </c>
      <c r="E2840" s="3">
        <v>1.0</v>
      </c>
    </row>
    <row r="2841">
      <c r="C2841" s="24" t="s">
        <v>2308</v>
      </c>
      <c r="D2841" s="5" t="s">
        <v>2898</v>
      </c>
      <c r="E2841" s="3">
        <v>1.0</v>
      </c>
    </row>
    <row r="2842">
      <c r="C2842" s="24" t="s">
        <v>2310</v>
      </c>
      <c r="D2842" s="5" t="s">
        <v>2899</v>
      </c>
      <c r="E2842" s="3">
        <v>1.0</v>
      </c>
    </row>
    <row r="2843">
      <c r="C2843" s="24" t="s">
        <v>2312</v>
      </c>
      <c r="D2843" s="5" t="s">
        <v>2900</v>
      </c>
      <c r="E2843" s="3">
        <v>2.0</v>
      </c>
    </row>
    <row r="2844">
      <c r="C2844" s="24" t="s">
        <v>2314</v>
      </c>
      <c r="D2844" s="5" t="s">
        <v>2901</v>
      </c>
      <c r="E2844" s="3">
        <v>2.0</v>
      </c>
    </row>
    <row r="2845">
      <c r="C2845" s="24" t="s">
        <v>2316</v>
      </c>
      <c r="D2845" s="5" t="s">
        <v>2902</v>
      </c>
      <c r="E2845" s="3">
        <v>2.0</v>
      </c>
    </row>
    <row r="2846">
      <c r="C2846" s="24" t="s">
        <v>2318</v>
      </c>
      <c r="D2846" s="5" t="s">
        <v>2903</v>
      </c>
      <c r="E2846" s="3">
        <v>0.0</v>
      </c>
    </row>
    <row r="2847">
      <c r="C2847" s="24" t="s">
        <v>2320</v>
      </c>
      <c r="D2847" s="5" t="s">
        <v>2904</v>
      </c>
      <c r="E2847" s="3">
        <v>2.0</v>
      </c>
    </row>
    <row r="2848">
      <c r="C2848" s="24" t="s">
        <v>2322</v>
      </c>
      <c r="D2848" s="5" t="s">
        <v>2905</v>
      </c>
      <c r="E2848" s="3">
        <v>0.0</v>
      </c>
    </row>
    <row r="2849">
      <c r="C2849" s="24" t="s">
        <v>2324</v>
      </c>
      <c r="D2849" s="5" t="s">
        <v>2906</v>
      </c>
      <c r="E2849" s="3">
        <v>0.0</v>
      </c>
    </row>
    <row r="2850">
      <c r="C2850" s="24" t="s">
        <v>2326</v>
      </c>
      <c r="D2850" s="5" t="s">
        <v>2907</v>
      </c>
      <c r="E2850" s="3">
        <v>0.0</v>
      </c>
    </row>
    <row r="2851">
      <c r="A2851" s="3">
        <v>20.0</v>
      </c>
      <c r="B2851" s="3" t="s">
        <v>8</v>
      </c>
      <c r="C2851" s="24" t="s">
        <v>2282</v>
      </c>
      <c r="D2851" s="5" t="s">
        <v>2908</v>
      </c>
      <c r="E2851" s="3">
        <v>1.0</v>
      </c>
    </row>
    <row r="2852">
      <c r="C2852" s="24" t="s">
        <v>2284</v>
      </c>
      <c r="D2852" s="5" t="s">
        <v>2909</v>
      </c>
      <c r="E2852" s="3">
        <v>1.0</v>
      </c>
    </row>
    <row r="2853">
      <c r="C2853" s="24" t="s">
        <v>2286</v>
      </c>
      <c r="D2853" s="5" t="s">
        <v>2910</v>
      </c>
      <c r="E2853" s="3">
        <v>0.0</v>
      </c>
    </row>
    <row r="2854">
      <c r="C2854" s="24" t="s">
        <v>2288</v>
      </c>
      <c r="D2854" s="5" t="s">
        <v>2911</v>
      </c>
      <c r="E2854" s="3">
        <v>1.0</v>
      </c>
    </row>
    <row r="2855">
      <c r="C2855" s="24" t="s">
        <v>2290</v>
      </c>
      <c r="D2855" s="5" t="s">
        <v>2912</v>
      </c>
      <c r="E2855" s="3">
        <v>1.0</v>
      </c>
    </row>
    <row r="2856">
      <c r="C2856" s="24" t="s">
        <v>2292</v>
      </c>
      <c r="D2856" s="5" t="s">
        <v>2913</v>
      </c>
      <c r="E2856" s="3">
        <v>1.0</v>
      </c>
    </row>
    <row r="2857">
      <c r="C2857" s="24" t="s">
        <v>2294</v>
      </c>
      <c r="D2857" s="5" t="s">
        <v>2914</v>
      </c>
      <c r="E2857" s="3">
        <v>1.0</v>
      </c>
    </row>
    <row r="2858">
      <c r="C2858" s="24" t="s">
        <v>2296</v>
      </c>
      <c r="D2858" s="5" t="s">
        <v>2915</v>
      </c>
      <c r="E2858" s="3">
        <v>0.0</v>
      </c>
    </row>
    <row r="2859">
      <c r="C2859" s="24" t="s">
        <v>2298</v>
      </c>
      <c r="D2859" s="5" t="s">
        <v>2916</v>
      </c>
      <c r="E2859" s="3">
        <v>1.0</v>
      </c>
    </row>
    <row r="2860">
      <c r="C2860" s="24" t="s">
        <v>2300</v>
      </c>
      <c r="D2860" s="5" t="s">
        <v>2917</v>
      </c>
      <c r="E2860" s="3">
        <v>0.0</v>
      </c>
    </row>
    <row r="2861">
      <c r="C2861" s="24" t="s">
        <v>2302</v>
      </c>
      <c r="D2861" s="5" t="s">
        <v>2918</v>
      </c>
      <c r="E2861" s="3">
        <v>1.0</v>
      </c>
    </row>
    <row r="2862">
      <c r="C2862" s="24" t="s">
        <v>2304</v>
      </c>
      <c r="D2862" s="5" t="s">
        <v>2919</v>
      </c>
      <c r="E2862" s="3">
        <v>1.0</v>
      </c>
    </row>
    <row r="2863">
      <c r="C2863" s="24" t="s">
        <v>2306</v>
      </c>
      <c r="D2863" s="5" t="s">
        <v>2920</v>
      </c>
      <c r="E2863" s="3">
        <v>0.0</v>
      </c>
    </row>
    <row r="2864">
      <c r="C2864" s="24" t="s">
        <v>2308</v>
      </c>
      <c r="D2864" s="5" t="s">
        <v>2921</v>
      </c>
      <c r="E2864" s="3">
        <v>0.0</v>
      </c>
    </row>
    <row r="2865">
      <c r="C2865" s="24" t="s">
        <v>2310</v>
      </c>
      <c r="D2865" s="5" t="s">
        <v>2922</v>
      </c>
      <c r="E2865" s="3">
        <v>1.0</v>
      </c>
    </row>
    <row r="2866">
      <c r="C2866" s="24" t="s">
        <v>2312</v>
      </c>
      <c r="D2866" s="5" t="s">
        <v>2923</v>
      </c>
      <c r="E2866" s="3">
        <v>0.0</v>
      </c>
    </row>
    <row r="2867">
      <c r="C2867" s="24" t="s">
        <v>2314</v>
      </c>
      <c r="D2867" s="5" t="s">
        <v>2924</v>
      </c>
      <c r="E2867" s="3">
        <v>0.0</v>
      </c>
    </row>
    <row r="2868">
      <c r="C2868" s="24" t="s">
        <v>2316</v>
      </c>
      <c r="D2868" s="5" t="s">
        <v>2925</v>
      </c>
      <c r="E2868" s="3">
        <v>0.0</v>
      </c>
    </row>
    <row r="2869">
      <c r="C2869" s="24" t="s">
        <v>2318</v>
      </c>
      <c r="D2869" s="5" t="s">
        <v>2926</v>
      </c>
      <c r="E2869" s="3">
        <v>0.0</v>
      </c>
    </row>
    <row r="2870">
      <c r="C2870" s="24" t="s">
        <v>2320</v>
      </c>
      <c r="D2870" s="5" t="s">
        <v>2927</v>
      </c>
      <c r="E2870" s="3">
        <v>2.0</v>
      </c>
    </row>
    <row r="2871">
      <c r="C2871" s="24" t="s">
        <v>2322</v>
      </c>
      <c r="D2871" s="5" t="s">
        <v>2928</v>
      </c>
      <c r="E2871" s="3">
        <v>2.0</v>
      </c>
    </row>
    <row r="2872">
      <c r="C2872" s="24" t="s">
        <v>2324</v>
      </c>
      <c r="D2872" s="5" t="s">
        <v>2929</v>
      </c>
      <c r="E2872" s="3">
        <v>0.0</v>
      </c>
    </row>
    <row r="2873">
      <c r="C2873" s="24" t="s">
        <v>2326</v>
      </c>
      <c r="D2873" s="5" t="s">
        <v>2930</v>
      </c>
      <c r="E2873" s="3">
        <v>0.0</v>
      </c>
    </row>
    <row r="2874">
      <c r="C2874" s="24" t="s">
        <v>2328</v>
      </c>
      <c r="D2874" s="5" t="s">
        <v>2931</v>
      </c>
      <c r="E2874" s="3">
        <v>0.0</v>
      </c>
    </row>
    <row r="2875">
      <c r="C2875" s="24" t="s">
        <v>2330</v>
      </c>
      <c r="D2875" s="5" t="s">
        <v>2932</v>
      </c>
      <c r="E2875" s="3">
        <v>0.0</v>
      </c>
    </row>
    <row r="2876">
      <c r="C2876" s="24" t="s">
        <v>2332</v>
      </c>
      <c r="D2876" s="5" t="s">
        <v>2933</v>
      </c>
      <c r="E2876" s="3">
        <v>0.0</v>
      </c>
    </row>
    <row r="2877">
      <c r="C2877" s="24" t="s">
        <v>2334</v>
      </c>
      <c r="D2877" s="5" t="s">
        <v>2934</v>
      </c>
      <c r="E2877" s="3">
        <v>0.0</v>
      </c>
    </row>
    <row r="2878">
      <c r="C2878" s="24" t="s">
        <v>2336</v>
      </c>
      <c r="D2878" s="5" t="s">
        <v>2935</v>
      </c>
      <c r="E2878" s="3">
        <v>0.0</v>
      </c>
    </row>
    <row r="2879">
      <c r="C2879" s="24" t="s">
        <v>2338</v>
      </c>
      <c r="D2879" s="5" t="s">
        <v>2936</v>
      </c>
      <c r="E2879" s="3">
        <v>0.0</v>
      </c>
    </row>
    <row r="2880">
      <c r="C2880" s="24" t="s">
        <v>2340</v>
      </c>
      <c r="D2880" s="5" t="s">
        <v>2937</v>
      </c>
      <c r="E2880" s="3">
        <v>2.0</v>
      </c>
    </row>
    <row r="2881">
      <c r="C2881" s="24" t="s">
        <v>2342</v>
      </c>
      <c r="D2881" s="5" t="s">
        <v>2938</v>
      </c>
      <c r="E2881" s="3">
        <v>2.0</v>
      </c>
    </row>
    <row r="2882">
      <c r="C2882" s="24" t="s">
        <v>2344</v>
      </c>
      <c r="D2882" s="5" t="s">
        <v>2939</v>
      </c>
      <c r="E2882" s="3">
        <v>2.0</v>
      </c>
    </row>
    <row r="2883">
      <c r="C2883" s="24" t="s">
        <v>2346</v>
      </c>
      <c r="D2883" s="5" t="s">
        <v>2940</v>
      </c>
      <c r="E2883" s="3">
        <v>0.0</v>
      </c>
    </row>
    <row r="2884">
      <c r="B2884" s="3" t="s">
        <v>30</v>
      </c>
      <c r="C2884" s="24" t="s">
        <v>2282</v>
      </c>
      <c r="D2884" s="5" t="s">
        <v>2941</v>
      </c>
      <c r="E2884" s="3">
        <v>1.0</v>
      </c>
    </row>
    <row r="2885">
      <c r="C2885" s="24" t="s">
        <v>2284</v>
      </c>
      <c r="D2885" s="5" t="s">
        <v>2942</v>
      </c>
      <c r="E2885" s="3">
        <v>0.0</v>
      </c>
    </row>
    <row r="2886">
      <c r="C2886" s="24" t="s">
        <v>2286</v>
      </c>
      <c r="D2886" s="5" t="s">
        <v>2943</v>
      </c>
      <c r="E2886" s="3">
        <v>1.0</v>
      </c>
    </row>
    <row r="2887">
      <c r="C2887" s="24" t="s">
        <v>2288</v>
      </c>
      <c r="D2887" s="5" t="s">
        <v>2944</v>
      </c>
      <c r="E2887" s="3">
        <v>1.0</v>
      </c>
    </row>
    <row r="2888">
      <c r="C2888" s="24" t="s">
        <v>2290</v>
      </c>
      <c r="D2888" s="5" t="s">
        <v>2945</v>
      </c>
      <c r="E2888" s="3">
        <v>1.0</v>
      </c>
    </row>
    <row r="2889">
      <c r="C2889" s="24" t="s">
        <v>2292</v>
      </c>
      <c r="D2889" s="5" t="s">
        <v>2946</v>
      </c>
      <c r="E2889" s="3">
        <v>1.0</v>
      </c>
    </row>
    <row r="2890">
      <c r="C2890" s="24" t="s">
        <v>2294</v>
      </c>
      <c r="D2890" s="5" t="s">
        <v>2947</v>
      </c>
      <c r="E2890" s="3">
        <v>1.0</v>
      </c>
    </row>
    <row r="2891">
      <c r="C2891" s="24" t="s">
        <v>2296</v>
      </c>
      <c r="D2891" s="5" t="s">
        <v>2948</v>
      </c>
      <c r="E2891" s="3">
        <v>1.0</v>
      </c>
    </row>
    <row r="2892">
      <c r="C2892" s="24" t="s">
        <v>2298</v>
      </c>
      <c r="D2892" s="5" t="s">
        <v>2949</v>
      </c>
      <c r="E2892" s="3">
        <v>1.0</v>
      </c>
    </row>
    <row r="2893">
      <c r="C2893" s="24" t="s">
        <v>2300</v>
      </c>
      <c r="D2893" s="5" t="s">
        <v>2950</v>
      </c>
      <c r="E2893" s="3">
        <v>1.0</v>
      </c>
    </row>
    <row r="2894">
      <c r="C2894" s="24" t="s">
        <v>2302</v>
      </c>
      <c r="D2894" s="5" t="s">
        <v>2951</v>
      </c>
      <c r="E2894" s="3">
        <v>2.0</v>
      </c>
    </row>
    <row r="2895">
      <c r="C2895" s="24" t="s">
        <v>2304</v>
      </c>
      <c r="D2895" s="5" t="s">
        <v>2952</v>
      </c>
      <c r="E2895" s="3">
        <v>2.0</v>
      </c>
    </row>
    <row r="2896">
      <c r="C2896" s="24" t="s">
        <v>2306</v>
      </c>
      <c r="D2896" s="5" t="s">
        <v>2953</v>
      </c>
      <c r="E2896" s="3">
        <v>2.0</v>
      </c>
    </row>
    <row r="2897">
      <c r="C2897" s="24" t="s">
        <v>2308</v>
      </c>
      <c r="D2897" s="5" t="s">
        <v>2954</v>
      </c>
      <c r="E2897" s="3">
        <v>2.0</v>
      </c>
    </row>
    <row r="2898">
      <c r="C2898" s="24" t="s">
        <v>2310</v>
      </c>
      <c r="D2898" s="5" t="s">
        <v>2955</v>
      </c>
      <c r="E2898" s="3">
        <v>0.0</v>
      </c>
    </row>
    <row r="2899">
      <c r="C2899" s="24" t="s">
        <v>2312</v>
      </c>
      <c r="D2899" s="5" t="s">
        <v>2956</v>
      </c>
      <c r="E2899" s="3">
        <v>0.0</v>
      </c>
    </row>
    <row r="2900">
      <c r="B2900" s="3" t="s">
        <v>77</v>
      </c>
      <c r="C2900" s="24" t="s">
        <v>2282</v>
      </c>
      <c r="D2900" s="5" t="s">
        <v>2957</v>
      </c>
      <c r="E2900" s="3">
        <v>1.0</v>
      </c>
    </row>
    <row r="2901">
      <c r="C2901" s="24" t="s">
        <v>2284</v>
      </c>
      <c r="D2901" s="5" t="s">
        <v>2958</v>
      </c>
      <c r="E2901" s="3">
        <v>1.0</v>
      </c>
    </row>
    <row r="2902">
      <c r="C2902" s="24" t="s">
        <v>2286</v>
      </c>
      <c r="D2902" s="5" t="s">
        <v>2959</v>
      </c>
      <c r="E2902" s="3">
        <v>1.0</v>
      </c>
    </row>
    <row r="2903">
      <c r="C2903" s="24" t="s">
        <v>2288</v>
      </c>
      <c r="D2903" s="5" t="s">
        <v>2960</v>
      </c>
      <c r="E2903" s="3">
        <v>0.0</v>
      </c>
    </row>
    <row r="2904">
      <c r="C2904" s="24" t="s">
        <v>2290</v>
      </c>
      <c r="D2904" s="5" t="s">
        <v>2961</v>
      </c>
      <c r="E2904" s="3">
        <v>1.0</v>
      </c>
    </row>
    <row r="2905">
      <c r="C2905" s="24" t="s">
        <v>2292</v>
      </c>
      <c r="D2905" s="5" t="s">
        <v>2962</v>
      </c>
      <c r="E2905" s="3">
        <v>1.0</v>
      </c>
    </row>
    <row r="2906">
      <c r="C2906" s="24" t="s">
        <v>2294</v>
      </c>
      <c r="D2906" s="5" t="s">
        <v>2963</v>
      </c>
      <c r="E2906" s="3">
        <v>2.0</v>
      </c>
    </row>
    <row r="2907">
      <c r="C2907" s="24" t="s">
        <v>2296</v>
      </c>
      <c r="D2907" s="5" t="s">
        <v>2964</v>
      </c>
      <c r="E2907" s="3">
        <v>2.0</v>
      </c>
    </row>
    <row r="2908">
      <c r="C2908" s="24" t="s">
        <v>2298</v>
      </c>
      <c r="D2908" s="5" t="s">
        <v>2965</v>
      </c>
      <c r="E2908" s="3">
        <v>0.0</v>
      </c>
    </row>
    <row r="2909">
      <c r="C2909" s="24" t="s">
        <v>2300</v>
      </c>
      <c r="D2909" s="5" t="s">
        <v>2966</v>
      </c>
      <c r="E2909" s="3">
        <v>1.0</v>
      </c>
    </row>
    <row r="2910">
      <c r="C2910" s="24" t="s">
        <v>2302</v>
      </c>
      <c r="D2910" s="5" t="s">
        <v>2967</v>
      </c>
      <c r="E2910" s="3">
        <v>1.0</v>
      </c>
    </row>
    <row r="2911">
      <c r="C2911" s="24" t="s">
        <v>2304</v>
      </c>
      <c r="D2911" s="5" t="s">
        <v>2968</v>
      </c>
      <c r="E2911" s="3">
        <v>1.0</v>
      </c>
    </row>
    <row r="2912">
      <c r="C2912" s="24" t="s">
        <v>2306</v>
      </c>
      <c r="D2912" s="5" t="s">
        <v>2969</v>
      </c>
      <c r="E2912" s="3">
        <v>1.0</v>
      </c>
    </row>
    <row r="2913">
      <c r="C2913" s="24" t="s">
        <v>2308</v>
      </c>
      <c r="D2913" s="5" t="s">
        <v>2970</v>
      </c>
      <c r="E2913" s="3">
        <v>2.0</v>
      </c>
    </row>
    <row r="2914">
      <c r="C2914" s="24" t="s">
        <v>2310</v>
      </c>
      <c r="D2914" s="5" t="s">
        <v>2971</v>
      </c>
      <c r="E2914" s="3">
        <v>2.0</v>
      </c>
    </row>
    <row r="2915">
      <c r="C2915" s="24" t="s">
        <v>2312</v>
      </c>
      <c r="D2915" s="5" t="s">
        <v>2972</v>
      </c>
      <c r="E2915" s="3">
        <v>2.0</v>
      </c>
    </row>
    <row r="2916">
      <c r="C2916" s="24" t="s">
        <v>2314</v>
      </c>
      <c r="D2916" s="5" t="s">
        <v>2973</v>
      </c>
      <c r="E2916" s="3">
        <v>0.0</v>
      </c>
    </row>
    <row r="2917">
      <c r="C2917" s="24" t="s">
        <v>2316</v>
      </c>
      <c r="D2917" s="5" t="s">
        <v>2974</v>
      </c>
      <c r="E2917" s="3">
        <v>0.0</v>
      </c>
    </row>
    <row r="2918">
      <c r="C2918" s="24" t="s">
        <v>2318</v>
      </c>
      <c r="D2918" s="5" t="s">
        <v>2975</v>
      </c>
      <c r="E2918" s="3">
        <v>2.0</v>
      </c>
    </row>
    <row r="2919">
      <c r="C2919" s="24" t="s">
        <v>2320</v>
      </c>
      <c r="D2919" s="5" t="s">
        <v>2976</v>
      </c>
      <c r="E2919" s="3">
        <v>1.0</v>
      </c>
    </row>
    <row r="2920">
      <c r="C2920" s="24" t="s">
        <v>2322</v>
      </c>
      <c r="D2920" s="5" t="s">
        <v>2977</v>
      </c>
      <c r="E2920" s="3">
        <v>1.0</v>
      </c>
    </row>
    <row r="2921">
      <c r="A2921" s="3">
        <v>21.0</v>
      </c>
      <c r="B2921" s="3" t="s">
        <v>8</v>
      </c>
      <c r="C2921" s="24" t="s">
        <v>2282</v>
      </c>
      <c r="D2921" s="5" t="s">
        <v>2978</v>
      </c>
      <c r="E2921" s="3">
        <v>0.0</v>
      </c>
    </row>
    <row r="2922">
      <c r="C2922" s="24" t="s">
        <v>2284</v>
      </c>
      <c r="D2922" s="5" t="s">
        <v>2979</v>
      </c>
      <c r="E2922" s="3">
        <v>1.0</v>
      </c>
    </row>
    <row r="2923">
      <c r="C2923" s="24" t="s">
        <v>2286</v>
      </c>
      <c r="D2923" s="5" t="s">
        <v>2980</v>
      </c>
      <c r="E2923" s="3">
        <v>1.0</v>
      </c>
    </row>
    <row r="2924">
      <c r="C2924" s="24" t="s">
        <v>2288</v>
      </c>
      <c r="D2924" s="5" t="s">
        <v>2981</v>
      </c>
      <c r="E2924" s="3">
        <v>1.0</v>
      </c>
    </row>
    <row r="2925">
      <c r="C2925" s="24" t="s">
        <v>2290</v>
      </c>
      <c r="D2925" s="26" t="s">
        <v>2982</v>
      </c>
      <c r="E2925" s="3">
        <v>1.0</v>
      </c>
    </row>
    <row r="2926">
      <c r="C2926" s="24" t="s">
        <v>2292</v>
      </c>
      <c r="D2926" s="5" t="s">
        <v>2983</v>
      </c>
      <c r="E2926" s="3">
        <v>2.0</v>
      </c>
    </row>
    <row r="2927">
      <c r="C2927" s="24" t="s">
        <v>2294</v>
      </c>
      <c r="D2927" s="5" t="s">
        <v>2984</v>
      </c>
      <c r="E2927" s="3">
        <v>0.0</v>
      </c>
    </row>
    <row r="2928">
      <c r="C2928" s="24" t="s">
        <v>2296</v>
      </c>
      <c r="D2928" s="5" t="s">
        <v>2985</v>
      </c>
      <c r="E2928" s="3">
        <v>1.0</v>
      </c>
    </row>
    <row r="2929">
      <c r="C2929" s="24" t="s">
        <v>2298</v>
      </c>
      <c r="D2929" s="5" t="s">
        <v>2986</v>
      </c>
      <c r="E2929" s="3">
        <v>0.0</v>
      </c>
    </row>
    <row r="2930">
      <c r="C2930" s="24" t="s">
        <v>2300</v>
      </c>
      <c r="D2930" s="5" t="s">
        <v>2987</v>
      </c>
      <c r="E2930" s="3">
        <v>2.0</v>
      </c>
    </row>
    <row r="2931">
      <c r="C2931" s="24" t="s">
        <v>2302</v>
      </c>
      <c r="D2931" s="5" t="s">
        <v>2988</v>
      </c>
      <c r="E2931" s="3">
        <v>1.0</v>
      </c>
    </row>
    <row r="2932">
      <c r="C2932" s="24" t="s">
        <v>2304</v>
      </c>
      <c r="D2932" s="5" t="s">
        <v>2989</v>
      </c>
      <c r="E2932" s="3">
        <v>1.0</v>
      </c>
    </row>
    <row r="2933">
      <c r="C2933" s="24" t="s">
        <v>2306</v>
      </c>
      <c r="D2933" s="5" t="s">
        <v>2990</v>
      </c>
      <c r="E2933" s="3">
        <v>1.0</v>
      </c>
    </row>
    <row r="2934">
      <c r="C2934" s="24" t="s">
        <v>2308</v>
      </c>
      <c r="D2934" s="5" t="s">
        <v>2991</v>
      </c>
      <c r="E2934" s="3">
        <v>0.0</v>
      </c>
    </row>
    <row r="2935">
      <c r="C2935" s="24" t="s">
        <v>2310</v>
      </c>
      <c r="D2935" s="5" t="s">
        <v>2992</v>
      </c>
      <c r="E2935" s="3">
        <v>2.0</v>
      </c>
    </row>
    <row r="2936">
      <c r="C2936" s="24" t="s">
        <v>2312</v>
      </c>
      <c r="D2936" s="5" t="s">
        <v>2993</v>
      </c>
      <c r="E2936" s="3">
        <v>2.0</v>
      </c>
    </row>
    <row r="2937">
      <c r="C2937" s="24" t="s">
        <v>2314</v>
      </c>
      <c r="D2937" s="5" t="s">
        <v>2994</v>
      </c>
      <c r="E2937" s="3">
        <v>0.0</v>
      </c>
    </row>
    <row r="2938">
      <c r="C2938" s="24" t="s">
        <v>2316</v>
      </c>
      <c r="D2938" s="5" t="s">
        <v>2995</v>
      </c>
      <c r="E2938" s="3">
        <v>2.0</v>
      </c>
    </row>
    <row r="2939">
      <c r="C2939" s="24" t="s">
        <v>2318</v>
      </c>
      <c r="D2939" s="5" t="s">
        <v>2996</v>
      </c>
      <c r="E2939" s="3">
        <v>2.0</v>
      </c>
    </row>
    <row r="2940">
      <c r="C2940" s="24" t="s">
        <v>2320</v>
      </c>
      <c r="D2940" s="5" t="s">
        <v>2997</v>
      </c>
      <c r="E2940" s="3">
        <v>2.0</v>
      </c>
    </row>
    <row r="2941">
      <c r="C2941" s="24" t="s">
        <v>2322</v>
      </c>
      <c r="D2941" s="5" t="s">
        <v>2998</v>
      </c>
      <c r="E2941" s="3">
        <v>1.0</v>
      </c>
    </row>
    <row r="2942">
      <c r="C2942" s="24" t="s">
        <v>2324</v>
      </c>
      <c r="D2942" s="5" t="s">
        <v>2999</v>
      </c>
      <c r="E2942" s="3">
        <v>0.0</v>
      </c>
    </row>
    <row r="2943">
      <c r="C2943" s="24" t="s">
        <v>2326</v>
      </c>
      <c r="D2943" s="5" t="s">
        <v>3000</v>
      </c>
      <c r="E2943" s="3">
        <v>0.0</v>
      </c>
    </row>
    <row r="2944">
      <c r="C2944" s="24" t="s">
        <v>2328</v>
      </c>
      <c r="D2944" s="5" t="s">
        <v>3001</v>
      </c>
      <c r="E2944" s="3">
        <v>2.0</v>
      </c>
    </row>
    <row r="2945">
      <c r="C2945" s="24" t="s">
        <v>2330</v>
      </c>
      <c r="D2945" s="5" t="s">
        <v>3002</v>
      </c>
      <c r="E2945" s="3">
        <v>0.0</v>
      </c>
    </row>
    <row r="2946">
      <c r="B2946" s="3" t="s">
        <v>30</v>
      </c>
      <c r="C2946" s="24" t="s">
        <v>2282</v>
      </c>
      <c r="D2946" s="5" t="s">
        <v>3003</v>
      </c>
      <c r="E2946" s="3">
        <v>2.0</v>
      </c>
    </row>
    <row r="2947">
      <c r="C2947" s="24" t="s">
        <v>2284</v>
      </c>
      <c r="D2947" s="5" t="s">
        <v>3004</v>
      </c>
      <c r="E2947" s="3">
        <v>1.0</v>
      </c>
    </row>
    <row r="2948">
      <c r="C2948" s="24" t="s">
        <v>2286</v>
      </c>
      <c r="D2948" s="5" t="s">
        <v>3005</v>
      </c>
      <c r="E2948" s="3">
        <v>1.0</v>
      </c>
    </row>
    <row r="2949">
      <c r="C2949" s="24" t="s">
        <v>2288</v>
      </c>
      <c r="D2949" s="5" t="s">
        <v>3006</v>
      </c>
      <c r="E2949" s="3">
        <v>2.0</v>
      </c>
    </row>
    <row r="2950">
      <c r="C2950" s="24" t="s">
        <v>2290</v>
      </c>
      <c r="D2950" s="5" t="s">
        <v>3007</v>
      </c>
      <c r="E2950" s="3">
        <v>2.0</v>
      </c>
    </row>
    <row r="2951">
      <c r="C2951" s="24" t="s">
        <v>2292</v>
      </c>
      <c r="D2951" s="5" t="s">
        <v>3008</v>
      </c>
      <c r="E2951" s="3">
        <v>1.0</v>
      </c>
    </row>
    <row r="2952">
      <c r="C2952" s="24" t="s">
        <v>2294</v>
      </c>
      <c r="D2952" s="5" t="s">
        <v>3009</v>
      </c>
      <c r="E2952" s="3">
        <v>2.0</v>
      </c>
    </row>
    <row r="2953">
      <c r="B2953" s="3" t="s">
        <v>77</v>
      </c>
      <c r="C2953" s="24" t="s">
        <v>2282</v>
      </c>
      <c r="D2953" s="5" t="s">
        <v>3010</v>
      </c>
      <c r="E2953" s="3">
        <v>2.0</v>
      </c>
    </row>
    <row r="2954">
      <c r="C2954" s="24" t="s">
        <v>2284</v>
      </c>
      <c r="D2954" s="5" t="s">
        <v>3011</v>
      </c>
      <c r="E2954" s="3">
        <v>2.0</v>
      </c>
    </row>
    <row r="2955">
      <c r="C2955" s="24" t="s">
        <v>2286</v>
      </c>
      <c r="D2955" s="5" t="s">
        <v>3012</v>
      </c>
      <c r="E2955" s="3">
        <v>1.0</v>
      </c>
    </row>
    <row r="2956">
      <c r="C2956" s="24" t="s">
        <v>2288</v>
      </c>
      <c r="D2956" s="5" t="s">
        <v>3013</v>
      </c>
      <c r="E2956" s="3">
        <v>2.0</v>
      </c>
    </row>
    <row r="2957">
      <c r="C2957" s="24" t="s">
        <v>2290</v>
      </c>
      <c r="D2957" s="5" t="s">
        <v>3014</v>
      </c>
      <c r="E2957" s="3">
        <v>1.0</v>
      </c>
    </row>
    <row r="2958">
      <c r="C2958" s="24" t="s">
        <v>2292</v>
      </c>
      <c r="D2958" s="5" t="s">
        <v>3015</v>
      </c>
      <c r="E2958" s="3">
        <v>2.0</v>
      </c>
    </row>
    <row r="2959">
      <c r="C2959" s="24" t="s">
        <v>2294</v>
      </c>
      <c r="D2959" s="5" t="s">
        <v>3016</v>
      </c>
      <c r="E2959" s="3">
        <v>2.0</v>
      </c>
    </row>
    <row r="2960">
      <c r="C2960" s="24" t="s">
        <v>2296</v>
      </c>
      <c r="D2960" s="5" t="s">
        <v>3017</v>
      </c>
      <c r="E2960" s="3">
        <v>2.0</v>
      </c>
    </row>
    <row r="2961">
      <c r="C2961" s="24" t="s">
        <v>2298</v>
      </c>
      <c r="D2961" s="5" t="s">
        <v>3018</v>
      </c>
      <c r="E2961" s="3">
        <v>1.0</v>
      </c>
    </row>
    <row r="2962">
      <c r="B2962" s="3" t="s">
        <v>106</v>
      </c>
      <c r="C2962" s="24" t="s">
        <v>2282</v>
      </c>
      <c r="D2962" s="10" t="s">
        <v>3019</v>
      </c>
      <c r="E2962" s="3">
        <v>2.0</v>
      </c>
    </row>
    <row r="2963">
      <c r="C2963" s="24" t="s">
        <v>2284</v>
      </c>
      <c r="D2963" s="10" t="s">
        <v>3020</v>
      </c>
      <c r="E2963" s="3">
        <v>1.0</v>
      </c>
    </row>
    <row r="2964">
      <c r="C2964" s="24" t="s">
        <v>2286</v>
      </c>
      <c r="D2964" s="10" t="s">
        <v>3021</v>
      </c>
      <c r="E2964" s="3">
        <v>1.0</v>
      </c>
    </row>
    <row r="2965">
      <c r="C2965" s="24" t="s">
        <v>2288</v>
      </c>
      <c r="D2965" s="10" t="s">
        <v>3022</v>
      </c>
      <c r="E2965" s="3">
        <v>1.0</v>
      </c>
    </row>
    <row r="2966">
      <c r="C2966" s="24" t="s">
        <v>2290</v>
      </c>
      <c r="D2966" s="10" t="s">
        <v>3023</v>
      </c>
      <c r="E2966" s="3">
        <v>0.0</v>
      </c>
    </row>
    <row r="2967">
      <c r="C2967" s="24" t="s">
        <v>2292</v>
      </c>
      <c r="D2967" s="10" t="s">
        <v>3024</v>
      </c>
      <c r="E2967" s="3">
        <v>2.0</v>
      </c>
    </row>
    <row r="2968">
      <c r="C2968" s="24" t="s">
        <v>2294</v>
      </c>
      <c r="D2968" s="10" t="s">
        <v>3025</v>
      </c>
      <c r="E2968" s="3">
        <v>2.0</v>
      </c>
    </row>
    <row r="2969">
      <c r="C2969" s="24" t="s">
        <v>2296</v>
      </c>
      <c r="D2969" s="10" t="s">
        <v>3026</v>
      </c>
      <c r="E2969" s="3">
        <v>2.0</v>
      </c>
    </row>
    <row r="2970">
      <c r="C2970" s="24" t="s">
        <v>2298</v>
      </c>
      <c r="D2970" s="10" t="s">
        <v>3027</v>
      </c>
      <c r="E2970" s="3">
        <v>2.0</v>
      </c>
    </row>
    <row r="2971">
      <c r="A2971" s="3">
        <v>22.0</v>
      </c>
      <c r="B2971" s="3" t="s">
        <v>8</v>
      </c>
      <c r="C2971" s="24" t="s">
        <v>2282</v>
      </c>
      <c r="D2971" s="5" t="s">
        <v>3028</v>
      </c>
      <c r="E2971" s="3">
        <v>0.0</v>
      </c>
    </row>
    <row r="2972">
      <c r="C2972" s="24" t="s">
        <v>2284</v>
      </c>
      <c r="D2972" s="5" t="s">
        <v>3029</v>
      </c>
      <c r="E2972" s="3">
        <v>0.0</v>
      </c>
    </row>
    <row r="2973">
      <c r="C2973" s="24" t="s">
        <v>2286</v>
      </c>
      <c r="D2973" s="5" t="s">
        <v>3030</v>
      </c>
      <c r="E2973" s="3">
        <v>0.0</v>
      </c>
    </row>
    <row r="2974">
      <c r="C2974" s="24" t="s">
        <v>2288</v>
      </c>
      <c r="D2974" s="5" t="s">
        <v>3031</v>
      </c>
      <c r="E2974" s="3">
        <v>0.0</v>
      </c>
    </row>
    <row r="2975">
      <c r="C2975" s="24" t="s">
        <v>2290</v>
      </c>
      <c r="D2975" s="5" t="s">
        <v>3032</v>
      </c>
      <c r="E2975" s="3">
        <v>1.0</v>
      </c>
    </row>
    <row r="2976">
      <c r="C2976" s="24" t="s">
        <v>2292</v>
      </c>
      <c r="D2976" s="5" t="s">
        <v>3033</v>
      </c>
      <c r="E2976" s="3">
        <v>1.0</v>
      </c>
    </row>
    <row r="2977">
      <c r="C2977" s="24" t="s">
        <v>2294</v>
      </c>
      <c r="D2977" s="5" t="s">
        <v>3034</v>
      </c>
      <c r="E2977" s="3">
        <v>1.0</v>
      </c>
    </row>
    <row r="2978">
      <c r="C2978" s="24" t="s">
        <v>2296</v>
      </c>
      <c r="D2978" s="5" t="s">
        <v>3035</v>
      </c>
      <c r="E2978" s="3">
        <v>1.0</v>
      </c>
    </row>
    <row r="2979">
      <c r="C2979" s="24" t="s">
        <v>2298</v>
      </c>
      <c r="D2979" s="5" t="s">
        <v>3036</v>
      </c>
      <c r="E2979" s="3">
        <v>1.0</v>
      </c>
    </row>
    <row r="2980">
      <c r="C2980" s="24" t="s">
        <v>2300</v>
      </c>
      <c r="D2980" s="5" t="s">
        <v>3037</v>
      </c>
      <c r="E2980" s="3">
        <v>0.0</v>
      </c>
    </row>
    <row r="2981">
      <c r="C2981" s="24" t="s">
        <v>2302</v>
      </c>
      <c r="D2981" s="5" t="s">
        <v>3038</v>
      </c>
      <c r="E2981" s="3">
        <v>2.0</v>
      </c>
    </row>
    <row r="2982">
      <c r="C2982" s="24" t="s">
        <v>2304</v>
      </c>
      <c r="D2982" s="5" t="s">
        <v>3039</v>
      </c>
      <c r="E2982" s="3">
        <v>0.0</v>
      </c>
    </row>
    <row r="2983">
      <c r="C2983" s="24" t="s">
        <v>2306</v>
      </c>
      <c r="D2983" s="5" t="s">
        <v>3040</v>
      </c>
      <c r="E2983" s="3">
        <v>2.0</v>
      </c>
    </row>
    <row r="2984">
      <c r="C2984" s="24" t="s">
        <v>2308</v>
      </c>
      <c r="D2984" s="5" t="s">
        <v>3041</v>
      </c>
      <c r="E2984" s="3">
        <v>1.0</v>
      </c>
    </row>
    <row r="2985">
      <c r="C2985" s="24" t="s">
        <v>2310</v>
      </c>
      <c r="D2985" s="5" t="s">
        <v>3042</v>
      </c>
      <c r="E2985" s="3">
        <v>1.0</v>
      </c>
    </row>
    <row r="2986">
      <c r="C2986" s="24" t="s">
        <v>2312</v>
      </c>
      <c r="D2986" s="5" t="s">
        <v>3043</v>
      </c>
      <c r="E2986" s="3">
        <v>1.0</v>
      </c>
    </row>
    <row r="2987">
      <c r="C2987" s="24" t="s">
        <v>2314</v>
      </c>
      <c r="D2987" s="5" t="s">
        <v>3044</v>
      </c>
      <c r="E2987" s="3">
        <v>0.0</v>
      </c>
    </row>
    <row r="2988">
      <c r="C2988" s="24" t="s">
        <v>2316</v>
      </c>
      <c r="D2988" s="5" t="s">
        <v>3045</v>
      </c>
      <c r="E2988" s="3">
        <v>0.0</v>
      </c>
    </row>
    <row r="2989">
      <c r="C2989" s="24" t="s">
        <v>2318</v>
      </c>
      <c r="D2989" s="5" t="s">
        <v>3046</v>
      </c>
      <c r="E2989" s="3">
        <v>0.0</v>
      </c>
    </row>
    <row r="2990">
      <c r="C2990" s="24" t="s">
        <v>2320</v>
      </c>
      <c r="D2990" s="5" t="s">
        <v>3047</v>
      </c>
      <c r="E2990" s="3">
        <v>0.0</v>
      </c>
    </row>
    <row r="2991">
      <c r="C2991" s="24" t="s">
        <v>2322</v>
      </c>
      <c r="D2991" s="5" t="s">
        <v>3048</v>
      </c>
      <c r="E2991" s="3">
        <v>0.0</v>
      </c>
    </row>
    <row r="2992">
      <c r="C2992" s="24" t="s">
        <v>2324</v>
      </c>
      <c r="D2992" s="5" t="s">
        <v>3049</v>
      </c>
      <c r="E2992" s="3">
        <v>0.0</v>
      </c>
    </row>
    <row r="2993">
      <c r="C2993" s="24" t="s">
        <v>2326</v>
      </c>
      <c r="D2993" s="5" t="s">
        <v>3050</v>
      </c>
      <c r="E2993" s="3">
        <v>0.0</v>
      </c>
    </row>
    <row r="2994">
      <c r="C2994" s="24" t="s">
        <v>2328</v>
      </c>
      <c r="D2994" s="5" t="s">
        <v>3051</v>
      </c>
      <c r="E2994" s="3">
        <v>1.0</v>
      </c>
    </row>
    <row r="2995">
      <c r="C2995" s="24" t="s">
        <v>2330</v>
      </c>
      <c r="D2995" s="5" t="s">
        <v>3052</v>
      </c>
      <c r="E2995" s="3">
        <v>1.0</v>
      </c>
    </row>
    <row r="2996">
      <c r="C2996" s="24" t="s">
        <v>2332</v>
      </c>
      <c r="D2996" s="5" t="s">
        <v>3053</v>
      </c>
      <c r="E2996" s="3">
        <v>1.0</v>
      </c>
    </row>
    <row r="2997">
      <c r="C2997" s="24" t="s">
        <v>2334</v>
      </c>
      <c r="D2997" s="5" t="s">
        <v>3054</v>
      </c>
      <c r="E2997" s="3">
        <v>1.0</v>
      </c>
    </row>
    <row r="2998">
      <c r="C2998" s="24" t="s">
        <v>2336</v>
      </c>
      <c r="D2998" s="5" t="s">
        <v>3055</v>
      </c>
      <c r="E2998" s="3">
        <v>2.0</v>
      </c>
    </row>
    <row r="2999">
      <c r="C2999" s="24" t="s">
        <v>2338</v>
      </c>
      <c r="D2999" s="5" t="s">
        <v>3056</v>
      </c>
      <c r="E2999" s="3">
        <v>1.0</v>
      </c>
    </row>
    <row r="3000">
      <c r="C3000" s="24" t="s">
        <v>2340</v>
      </c>
      <c r="D3000" s="5" t="s">
        <v>3057</v>
      </c>
      <c r="E3000" s="3">
        <v>0.0</v>
      </c>
    </row>
    <row r="3001">
      <c r="C3001" s="24" t="s">
        <v>2342</v>
      </c>
      <c r="D3001" s="5" t="s">
        <v>3058</v>
      </c>
      <c r="E3001" s="3">
        <v>1.0</v>
      </c>
    </row>
    <row r="3002">
      <c r="C3002" s="24" t="s">
        <v>2344</v>
      </c>
      <c r="D3002" s="5" t="s">
        <v>3059</v>
      </c>
      <c r="E3002" s="3">
        <v>1.0</v>
      </c>
    </row>
    <row r="3003">
      <c r="C3003" s="24" t="s">
        <v>2346</v>
      </c>
      <c r="D3003" s="5" t="s">
        <v>3060</v>
      </c>
      <c r="E3003" s="3">
        <v>1.0</v>
      </c>
    </row>
    <row r="3004">
      <c r="C3004" s="24" t="s">
        <v>2348</v>
      </c>
      <c r="D3004" s="5" t="s">
        <v>3061</v>
      </c>
      <c r="E3004" s="3">
        <v>1.0</v>
      </c>
    </row>
    <row r="3005">
      <c r="C3005" s="24" t="s">
        <v>2350</v>
      </c>
      <c r="D3005" s="5" t="s">
        <v>3062</v>
      </c>
      <c r="E3005" s="3">
        <v>0.0</v>
      </c>
    </row>
    <row r="3006">
      <c r="C3006" s="24" t="s">
        <v>2352</v>
      </c>
      <c r="D3006" s="5" t="s">
        <v>3063</v>
      </c>
      <c r="E3006" s="3">
        <v>0.0</v>
      </c>
    </row>
    <row r="3007">
      <c r="B3007" s="3" t="s">
        <v>30</v>
      </c>
      <c r="C3007" s="24" t="s">
        <v>2282</v>
      </c>
      <c r="D3007" s="5" t="s">
        <v>3064</v>
      </c>
      <c r="E3007" s="3">
        <v>1.0</v>
      </c>
    </row>
    <row r="3008">
      <c r="C3008" s="24" t="s">
        <v>2284</v>
      </c>
      <c r="D3008" s="5" t="s">
        <v>3065</v>
      </c>
      <c r="E3008" s="3">
        <v>2.0</v>
      </c>
    </row>
    <row r="3009">
      <c r="C3009" s="24" t="s">
        <v>2286</v>
      </c>
      <c r="D3009" s="5" t="s">
        <v>3066</v>
      </c>
      <c r="E3009" s="3">
        <v>2.0</v>
      </c>
    </row>
    <row r="3010">
      <c r="C3010" s="24" t="s">
        <v>2288</v>
      </c>
      <c r="D3010" s="5" t="s">
        <v>3067</v>
      </c>
      <c r="E3010" s="3">
        <v>2.0</v>
      </c>
    </row>
    <row r="3011">
      <c r="C3011" s="24" t="s">
        <v>2290</v>
      </c>
      <c r="D3011" s="5" t="s">
        <v>3068</v>
      </c>
      <c r="E3011" s="3">
        <v>2.0</v>
      </c>
    </row>
    <row r="3012">
      <c r="C3012" s="24" t="s">
        <v>2292</v>
      </c>
      <c r="D3012" s="5" t="s">
        <v>3069</v>
      </c>
      <c r="E3012" s="3">
        <v>0.0</v>
      </c>
    </row>
    <row r="3013">
      <c r="C3013" s="24" t="s">
        <v>2294</v>
      </c>
      <c r="D3013" s="5" t="s">
        <v>3070</v>
      </c>
      <c r="E3013" s="3">
        <v>1.0</v>
      </c>
    </row>
    <row r="3014">
      <c r="C3014" s="24" t="s">
        <v>2296</v>
      </c>
      <c r="D3014" s="5" t="s">
        <v>3071</v>
      </c>
      <c r="E3014" s="3">
        <v>1.0</v>
      </c>
    </row>
    <row r="3015">
      <c r="C3015" s="24" t="s">
        <v>2298</v>
      </c>
      <c r="D3015" s="5" t="s">
        <v>3072</v>
      </c>
      <c r="E3015" s="3">
        <v>1.0</v>
      </c>
    </row>
    <row r="3016">
      <c r="C3016" s="24" t="s">
        <v>2300</v>
      </c>
      <c r="D3016" s="5" t="s">
        <v>3073</v>
      </c>
      <c r="E3016" s="3">
        <v>1.0</v>
      </c>
    </row>
    <row r="3017">
      <c r="C3017" s="24" t="s">
        <v>2302</v>
      </c>
      <c r="D3017" s="5" t="s">
        <v>3074</v>
      </c>
      <c r="E3017" s="3">
        <v>2.0</v>
      </c>
    </row>
    <row r="3018">
      <c r="C3018" s="24" t="s">
        <v>2304</v>
      </c>
      <c r="D3018" s="5" t="s">
        <v>3075</v>
      </c>
      <c r="E3018" s="3">
        <v>2.0</v>
      </c>
    </row>
    <row r="3019">
      <c r="C3019" s="24" t="s">
        <v>2306</v>
      </c>
      <c r="D3019" s="5" t="s">
        <v>3076</v>
      </c>
      <c r="E3019" s="3">
        <v>1.0</v>
      </c>
    </row>
    <row r="3020">
      <c r="C3020" s="24" t="s">
        <v>2308</v>
      </c>
      <c r="D3020" s="5" t="s">
        <v>3066</v>
      </c>
      <c r="E3020" s="3">
        <v>2.0</v>
      </c>
    </row>
    <row r="3021">
      <c r="C3021" s="24" t="s">
        <v>2310</v>
      </c>
      <c r="D3021" s="5" t="s">
        <v>3077</v>
      </c>
      <c r="E3021" s="3">
        <v>2.0</v>
      </c>
    </row>
    <row r="3022">
      <c r="C3022" s="24" t="s">
        <v>2312</v>
      </c>
      <c r="D3022" s="5" t="s">
        <v>3078</v>
      </c>
      <c r="E3022" s="3">
        <v>2.0</v>
      </c>
    </row>
    <row r="3023">
      <c r="C3023" s="24" t="s">
        <v>2314</v>
      </c>
      <c r="D3023" s="5" t="s">
        <v>3079</v>
      </c>
      <c r="E3023" s="3">
        <v>2.0</v>
      </c>
    </row>
    <row r="3024">
      <c r="C3024" s="24" t="s">
        <v>2316</v>
      </c>
      <c r="D3024" s="5" t="s">
        <v>3080</v>
      </c>
      <c r="E3024" s="3">
        <v>1.0</v>
      </c>
    </row>
    <row r="3025">
      <c r="C3025" s="24" t="s">
        <v>2318</v>
      </c>
      <c r="D3025" s="5" t="s">
        <v>3081</v>
      </c>
      <c r="E3025" s="3">
        <v>2.0</v>
      </c>
    </row>
    <row r="3026">
      <c r="C3026" s="24" t="s">
        <v>2320</v>
      </c>
      <c r="D3026" s="5" t="s">
        <v>3082</v>
      </c>
      <c r="E3026" s="3">
        <v>0.0</v>
      </c>
    </row>
    <row r="3027">
      <c r="C3027" s="24" t="s">
        <v>2322</v>
      </c>
      <c r="D3027" s="5" t="s">
        <v>3083</v>
      </c>
      <c r="E3027" s="3">
        <v>1.0</v>
      </c>
    </row>
    <row r="3028">
      <c r="C3028" s="24" t="s">
        <v>2324</v>
      </c>
      <c r="D3028" s="5" t="s">
        <v>3084</v>
      </c>
      <c r="E3028" s="3">
        <v>1.0</v>
      </c>
    </row>
    <row r="3029">
      <c r="C3029" s="24" t="s">
        <v>2326</v>
      </c>
      <c r="D3029" s="5" t="s">
        <v>3085</v>
      </c>
      <c r="E3029" s="3">
        <v>1.0</v>
      </c>
    </row>
    <row r="3030">
      <c r="C3030" s="24" t="s">
        <v>2328</v>
      </c>
      <c r="D3030" s="5" t="s">
        <v>3086</v>
      </c>
      <c r="E3030" s="3">
        <v>1.0</v>
      </c>
    </row>
    <row r="3031">
      <c r="C3031" s="24" t="s">
        <v>2330</v>
      </c>
      <c r="D3031" s="5" t="s">
        <v>3087</v>
      </c>
      <c r="E3031" s="3">
        <v>1.0</v>
      </c>
    </row>
    <row r="3032">
      <c r="C3032" s="24" t="s">
        <v>2332</v>
      </c>
      <c r="D3032" s="5" t="s">
        <v>3088</v>
      </c>
      <c r="E3032" s="3">
        <v>1.0</v>
      </c>
    </row>
    <row r="3033">
      <c r="C3033" s="24" t="s">
        <v>2334</v>
      </c>
      <c r="D3033" s="5" t="s">
        <v>3089</v>
      </c>
      <c r="E3033" s="3">
        <v>0.0</v>
      </c>
    </row>
    <row r="3034">
      <c r="C3034" s="24" t="s">
        <v>2336</v>
      </c>
      <c r="D3034" s="5" t="s">
        <v>3090</v>
      </c>
      <c r="E3034" s="3">
        <v>0.0</v>
      </c>
    </row>
    <row r="3035">
      <c r="C3035" s="24" t="s">
        <v>2338</v>
      </c>
      <c r="D3035" s="5" t="s">
        <v>3091</v>
      </c>
      <c r="E3035" s="3">
        <v>0.0</v>
      </c>
    </row>
    <row r="3036">
      <c r="B3036" s="3" t="s">
        <v>77</v>
      </c>
      <c r="C3036" s="24" t="s">
        <v>2282</v>
      </c>
      <c r="D3036" s="5" t="s">
        <v>3092</v>
      </c>
      <c r="E3036" s="3">
        <v>0.0</v>
      </c>
    </row>
    <row r="3037">
      <c r="C3037" s="24" t="s">
        <v>2284</v>
      </c>
      <c r="D3037" s="5" t="s">
        <v>3093</v>
      </c>
      <c r="E3037" s="3">
        <v>1.0</v>
      </c>
    </row>
    <row r="3038">
      <c r="C3038" s="24" t="s">
        <v>2286</v>
      </c>
      <c r="D3038" s="5" t="s">
        <v>3094</v>
      </c>
      <c r="E3038" s="3">
        <v>1.0</v>
      </c>
    </row>
    <row r="3039">
      <c r="C3039" s="24" t="s">
        <v>2288</v>
      </c>
      <c r="D3039" s="5" t="s">
        <v>3095</v>
      </c>
      <c r="E3039" s="3">
        <v>1.0</v>
      </c>
    </row>
    <row r="3040">
      <c r="C3040" s="24" t="s">
        <v>2290</v>
      </c>
      <c r="D3040" s="5" t="s">
        <v>3096</v>
      </c>
      <c r="E3040" s="3">
        <v>1.0</v>
      </c>
    </row>
    <row r="3041">
      <c r="C3041" s="24" t="s">
        <v>2292</v>
      </c>
      <c r="D3041" s="5" t="s">
        <v>3097</v>
      </c>
      <c r="E3041" s="3">
        <v>0.0</v>
      </c>
    </row>
    <row r="3042">
      <c r="C3042" s="24" t="s">
        <v>2294</v>
      </c>
      <c r="D3042" s="5" t="s">
        <v>3098</v>
      </c>
      <c r="E3042" s="3">
        <v>0.0</v>
      </c>
    </row>
    <row r="3043">
      <c r="C3043" s="24" t="s">
        <v>2296</v>
      </c>
      <c r="D3043" s="5" t="s">
        <v>3099</v>
      </c>
      <c r="E3043" s="3">
        <v>1.0</v>
      </c>
    </row>
    <row r="3044">
      <c r="C3044" s="24" t="s">
        <v>2298</v>
      </c>
      <c r="D3044" s="5" t="s">
        <v>3100</v>
      </c>
      <c r="E3044" s="3">
        <v>1.0</v>
      </c>
    </row>
    <row r="3045">
      <c r="C3045" s="24" t="s">
        <v>2300</v>
      </c>
      <c r="D3045" s="5" t="s">
        <v>3101</v>
      </c>
      <c r="E3045" s="3">
        <v>1.0</v>
      </c>
    </row>
    <row r="3046">
      <c r="C3046" s="24" t="s">
        <v>2302</v>
      </c>
      <c r="D3046" s="5" t="s">
        <v>3102</v>
      </c>
      <c r="E3046" s="3">
        <v>1.0</v>
      </c>
    </row>
    <row r="3047">
      <c r="C3047" s="24" t="s">
        <v>2304</v>
      </c>
      <c r="D3047" s="5" t="s">
        <v>3103</v>
      </c>
      <c r="E3047" s="3">
        <v>1.0</v>
      </c>
    </row>
    <row r="3048">
      <c r="C3048" s="24" t="s">
        <v>2306</v>
      </c>
      <c r="D3048" s="5" t="s">
        <v>3104</v>
      </c>
      <c r="E3048" s="3">
        <v>1.0</v>
      </c>
    </row>
    <row r="3049">
      <c r="C3049" s="24" t="s">
        <v>2308</v>
      </c>
      <c r="D3049" s="5" t="s">
        <v>3105</v>
      </c>
      <c r="E3049" s="3">
        <v>1.0</v>
      </c>
    </row>
    <row r="3050">
      <c r="C3050" s="24" t="s">
        <v>2310</v>
      </c>
      <c r="D3050" s="5" t="s">
        <v>3106</v>
      </c>
      <c r="E3050" s="3">
        <v>1.0</v>
      </c>
    </row>
    <row r="3051">
      <c r="C3051" s="24" t="s">
        <v>2312</v>
      </c>
      <c r="D3051" s="5" t="s">
        <v>3107</v>
      </c>
      <c r="E3051" s="3">
        <v>1.0</v>
      </c>
    </row>
    <row r="3052">
      <c r="C3052" s="24" t="s">
        <v>2314</v>
      </c>
      <c r="D3052" s="5" t="s">
        <v>3108</v>
      </c>
      <c r="E3052" s="3">
        <v>1.0</v>
      </c>
    </row>
    <row r="3053">
      <c r="C3053" s="24" t="s">
        <v>2316</v>
      </c>
      <c r="D3053" s="5" t="s">
        <v>3109</v>
      </c>
      <c r="E3053" s="3">
        <v>1.0</v>
      </c>
    </row>
    <row r="3054">
      <c r="C3054" s="24" t="s">
        <v>2318</v>
      </c>
      <c r="D3054" s="5" t="s">
        <v>3110</v>
      </c>
      <c r="E3054" s="3">
        <v>1.0</v>
      </c>
    </row>
    <row r="3055">
      <c r="C3055" s="24" t="s">
        <v>2320</v>
      </c>
      <c r="D3055" s="5" t="s">
        <v>3111</v>
      </c>
      <c r="E3055" s="3">
        <v>1.0</v>
      </c>
    </row>
    <row r="3056">
      <c r="C3056" s="24" t="s">
        <v>2322</v>
      </c>
      <c r="D3056" s="5" t="s">
        <v>3112</v>
      </c>
      <c r="E3056" s="3">
        <v>1.0</v>
      </c>
    </row>
    <row r="3057">
      <c r="C3057" s="24" t="s">
        <v>2324</v>
      </c>
      <c r="D3057" s="5" t="s">
        <v>3113</v>
      </c>
      <c r="E3057" s="3">
        <v>1.0</v>
      </c>
    </row>
    <row r="3058">
      <c r="C3058" s="24" t="s">
        <v>2326</v>
      </c>
      <c r="D3058" s="5" t="s">
        <v>3114</v>
      </c>
      <c r="E3058" s="3">
        <v>0.0</v>
      </c>
    </row>
    <row r="3059">
      <c r="C3059" s="24" t="s">
        <v>2328</v>
      </c>
      <c r="D3059" s="5" t="s">
        <v>3115</v>
      </c>
      <c r="E3059" s="3">
        <v>1.0</v>
      </c>
    </row>
    <row r="3060">
      <c r="C3060" s="24" t="s">
        <v>2330</v>
      </c>
      <c r="D3060" s="5" t="s">
        <v>3116</v>
      </c>
      <c r="E3060" s="3">
        <v>1.0</v>
      </c>
    </row>
    <row r="3061">
      <c r="C3061" s="24" t="s">
        <v>2332</v>
      </c>
      <c r="D3061" s="5" t="s">
        <v>3117</v>
      </c>
      <c r="E3061" s="3">
        <v>1.0</v>
      </c>
    </row>
    <row r="3062">
      <c r="C3062" s="24" t="s">
        <v>2334</v>
      </c>
      <c r="D3062" s="5" t="s">
        <v>3118</v>
      </c>
      <c r="E3062" s="3">
        <v>1.0</v>
      </c>
    </row>
    <row r="3063">
      <c r="C3063" s="24" t="s">
        <v>2336</v>
      </c>
      <c r="D3063" s="5" t="s">
        <v>3119</v>
      </c>
      <c r="E3063" s="3">
        <v>1.0</v>
      </c>
    </row>
    <row r="3064">
      <c r="C3064" s="24" t="s">
        <v>2338</v>
      </c>
      <c r="D3064" s="5" t="s">
        <v>3120</v>
      </c>
      <c r="E3064" s="3">
        <v>1.0</v>
      </c>
    </row>
    <row r="3065">
      <c r="C3065" s="24" t="s">
        <v>2340</v>
      </c>
      <c r="D3065" s="5" t="s">
        <v>3121</v>
      </c>
      <c r="E3065" s="3">
        <v>1.0</v>
      </c>
    </row>
    <row r="3066">
      <c r="C3066" s="24" t="s">
        <v>2342</v>
      </c>
      <c r="D3066" s="5" t="s">
        <v>3122</v>
      </c>
      <c r="E3066" s="3">
        <v>1.0</v>
      </c>
    </row>
    <row r="3067">
      <c r="C3067" s="24" t="s">
        <v>2344</v>
      </c>
      <c r="D3067" s="5" t="s">
        <v>3123</v>
      </c>
      <c r="E3067" s="3">
        <v>1.0</v>
      </c>
    </row>
    <row r="3068">
      <c r="C3068" s="24" t="s">
        <v>2346</v>
      </c>
      <c r="D3068" s="5" t="s">
        <v>3124</v>
      </c>
      <c r="E3068" s="3">
        <v>1.0</v>
      </c>
    </row>
    <row r="3069">
      <c r="C3069" s="24" t="s">
        <v>2348</v>
      </c>
      <c r="D3069" s="5" t="s">
        <v>3125</v>
      </c>
      <c r="E3069" s="3">
        <v>1.0</v>
      </c>
    </row>
    <row r="3070">
      <c r="C3070" s="24" t="s">
        <v>2350</v>
      </c>
      <c r="D3070" s="5" t="s">
        <v>3126</v>
      </c>
      <c r="E3070" s="3">
        <v>1.0</v>
      </c>
    </row>
    <row r="3071">
      <c r="C3071" s="24" t="s">
        <v>2352</v>
      </c>
      <c r="D3071" s="5" t="s">
        <v>3127</v>
      </c>
      <c r="E3071" s="3">
        <v>1.0</v>
      </c>
    </row>
    <row r="3072">
      <c r="C3072" s="24" t="s">
        <v>2354</v>
      </c>
      <c r="D3072" s="5" t="s">
        <v>3128</v>
      </c>
      <c r="E3072" s="3">
        <v>1.0</v>
      </c>
    </row>
    <row r="3073">
      <c r="C3073" s="24" t="s">
        <v>2356</v>
      </c>
      <c r="D3073" s="5" t="s">
        <v>3129</v>
      </c>
      <c r="E3073" s="3">
        <v>0.0</v>
      </c>
    </row>
    <row r="3074">
      <c r="C3074" s="24" t="s">
        <v>2358</v>
      </c>
      <c r="D3074" s="5" t="s">
        <v>3130</v>
      </c>
      <c r="E3074" s="3">
        <v>1.0</v>
      </c>
    </row>
    <row r="3075">
      <c r="C3075" s="24" t="s">
        <v>2360</v>
      </c>
      <c r="D3075" s="5" t="s">
        <v>3131</v>
      </c>
      <c r="E3075" s="3">
        <v>1.0</v>
      </c>
    </row>
    <row r="3076">
      <c r="C3076" s="24" t="s">
        <v>2362</v>
      </c>
      <c r="D3076" s="5" t="s">
        <v>3132</v>
      </c>
      <c r="E3076" s="3">
        <v>1.0</v>
      </c>
    </row>
    <row r="3077">
      <c r="C3077" s="24" t="s">
        <v>2364</v>
      </c>
      <c r="D3077" s="5" t="s">
        <v>3133</v>
      </c>
      <c r="E3077" s="3">
        <v>1.0</v>
      </c>
    </row>
    <row r="3078">
      <c r="C3078" s="24" t="s">
        <v>2366</v>
      </c>
      <c r="D3078" s="5" t="s">
        <v>3134</v>
      </c>
      <c r="E3078" s="3">
        <v>1.0</v>
      </c>
    </row>
    <row r="3079">
      <c r="C3079" s="24" t="s">
        <v>2368</v>
      </c>
      <c r="D3079" s="5" t="s">
        <v>3135</v>
      </c>
      <c r="E3079" s="3">
        <v>0.0</v>
      </c>
    </row>
    <row r="3080">
      <c r="C3080" s="24" t="s">
        <v>2370</v>
      </c>
      <c r="D3080" s="5" t="s">
        <v>3136</v>
      </c>
      <c r="E3080" s="3">
        <v>2.0</v>
      </c>
    </row>
    <row r="3081">
      <c r="C3081" s="24" t="s">
        <v>2372</v>
      </c>
      <c r="D3081" s="5" t="s">
        <v>3137</v>
      </c>
      <c r="E3081" s="3">
        <v>2.0</v>
      </c>
    </row>
    <row r="3082">
      <c r="C3082" s="24" t="s">
        <v>2374</v>
      </c>
      <c r="D3082" s="5" t="s">
        <v>3138</v>
      </c>
      <c r="E3082" s="3">
        <v>1.0</v>
      </c>
    </row>
    <row r="3083">
      <c r="C3083" s="24" t="s">
        <v>2376</v>
      </c>
      <c r="D3083" s="5" t="s">
        <v>3139</v>
      </c>
      <c r="E3083" s="3">
        <v>1.0</v>
      </c>
    </row>
    <row r="3084">
      <c r="C3084" s="24" t="s">
        <v>2492</v>
      </c>
      <c r="D3084" s="5" t="s">
        <v>3140</v>
      </c>
      <c r="E3084" s="3">
        <v>1.0</v>
      </c>
    </row>
    <row r="3085">
      <c r="C3085" s="24" t="s">
        <v>2494</v>
      </c>
      <c r="D3085" s="5" t="s">
        <v>3141</v>
      </c>
      <c r="E3085" s="3">
        <v>1.0</v>
      </c>
    </row>
    <row r="3086">
      <c r="C3086" s="24" t="s">
        <v>2496</v>
      </c>
      <c r="D3086" s="5" t="s">
        <v>3142</v>
      </c>
      <c r="E3086" s="3">
        <v>1.0</v>
      </c>
    </row>
    <row r="3087">
      <c r="C3087" s="24" t="s">
        <v>2498</v>
      </c>
      <c r="D3087" s="5" t="s">
        <v>3143</v>
      </c>
      <c r="E3087" s="3">
        <v>1.0</v>
      </c>
    </row>
    <row r="3088">
      <c r="C3088" s="24" t="s">
        <v>2500</v>
      </c>
      <c r="D3088" s="5" t="s">
        <v>3144</v>
      </c>
      <c r="E3088" s="3">
        <v>1.0</v>
      </c>
    </row>
    <row r="3089">
      <c r="C3089" s="24" t="s">
        <v>2502</v>
      </c>
      <c r="D3089" s="5" t="s">
        <v>3145</v>
      </c>
      <c r="E3089" s="3">
        <v>1.0</v>
      </c>
    </row>
    <row r="3090">
      <c r="C3090" s="24" t="s">
        <v>2504</v>
      </c>
      <c r="D3090" s="5" t="s">
        <v>3146</v>
      </c>
      <c r="E3090" s="3">
        <v>1.0</v>
      </c>
    </row>
    <row r="3091">
      <c r="C3091" s="24" t="s">
        <v>2725</v>
      </c>
      <c r="D3091" s="5" t="s">
        <v>3147</v>
      </c>
      <c r="E3091" s="3">
        <v>0.0</v>
      </c>
    </row>
    <row r="3092">
      <c r="C3092" s="24" t="s">
        <v>2737</v>
      </c>
      <c r="D3092" s="5" t="s">
        <v>3148</v>
      </c>
      <c r="E3092" s="3">
        <v>0.0</v>
      </c>
    </row>
    <row r="3093">
      <c r="C3093" s="24" t="s">
        <v>2739</v>
      </c>
      <c r="D3093" s="5" t="s">
        <v>3149</v>
      </c>
      <c r="E3093" s="3">
        <v>0.0</v>
      </c>
    </row>
    <row r="3094">
      <c r="C3094" s="24" t="s">
        <v>2741</v>
      </c>
      <c r="D3094" s="5" t="s">
        <v>3150</v>
      </c>
      <c r="E3094" s="3">
        <v>0.0</v>
      </c>
    </row>
    <row r="3095">
      <c r="C3095" s="24" t="s">
        <v>2743</v>
      </c>
      <c r="D3095" s="5" t="s">
        <v>3151</v>
      </c>
      <c r="E3095" s="3">
        <v>1.0</v>
      </c>
    </row>
    <row r="3096">
      <c r="C3096" s="24" t="s">
        <v>2745</v>
      </c>
      <c r="D3096" s="5" t="s">
        <v>3152</v>
      </c>
      <c r="E3096" s="3">
        <v>1.0</v>
      </c>
    </row>
    <row r="3097">
      <c r="C3097" s="24" t="s">
        <v>3153</v>
      </c>
      <c r="D3097" s="5" t="s">
        <v>3154</v>
      </c>
      <c r="E3097" s="3">
        <v>0.0</v>
      </c>
    </row>
    <row r="3098">
      <c r="A3098" s="3">
        <v>23.0</v>
      </c>
      <c r="B3098" s="3" t="s">
        <v>8</v>
      </c>
      <c r="C3098" s="24" t="s">
        <v>2282</v>
      </c>
      <c r="D3098" s="5" t="s">
        <v>3155</v>
      </c>
      <c r="E3098" s="3">
        <v>1.0</v>
      </c>
    </row>
    <row r="3099">
      <c r="C3099" s="24" t="s">
        <v>2284</v>
      </c>
      <c r="D3099" s="5" t="s">
        <v>3156</v>
      </c>
      <c r="E3099" s="3">
        <v>1.0</v>
      </c>
    </row>
    <row r="3100">
      <c r="C3100" s="24" t="s">
        <v>2286</v>
      </c>
      <c r="D3100" s="5" t="s">
        <v>3157</v>
      </c>
      <c r="E3100" s="3">
        <v>1.0</v>
      </c>
    </row>
    <row r="3101">
      <c r="C3101" s="24" t="s">
        <v>2288</v>
      </c>
      <c r="D3101" s="5" t="s">
        <v>3158</v>
      </c>
      <c r="E3101" s="3">
        <v>1.0</v>
      </c>
    </row>
    <row r="3102">
      <c r="C3102" s="24" t="s">
        <v>2290</v>
      </c>
      <c r="D3102" s="5" t="s">
        <v>3159</v>
      </c>
      <c r="E3102" s="3">
        <v>1.0</v>
      </c>
    </row>
    <row r="3103">
      <c r="C3103" s="24" t="s">
        <v>2292</v>
      </c>
      <c r="D3103" s="5" t="s">
        <v>3160</v>
      </c>
      <c r="E3103" s="3">
        <v>1.0</v>
      </c>
    </row>
    <row r="3104">
      <c r="C3104" s="24" t="s">
        <v>2294</v>
      </c>
      <c r="D3104" s="5" t="s">
        <v>3161</v>
      </c>
      <c r="E3104" s="3">
        <v>1.0</v>
      </c>
    </row>
    <row r="3105">
      <c r="C3105" s="24" t="s">
        <v>2296</v>
      </c>
      <c r="D3105" s="5" t="s">
        <v>3162</v>
      </c>
      <c r="E3105" s="3">
        <v>1.0</v>
      </c>
    </row>
    <row r="3106">
      <c r="C3106" s="24" t="s">
        <v>2298</v>
      </c>
      <c r="D3106" s="5" t="s">
        <v>3163</v>
      </c>
      <c r="E3106" s="3">
        <v>1.0</v>
      </c>
    </row>
    <row r="3107">
      <c r="C3107" s="24" t="s">
        <v>2300</v>
      </c>
      <c r="D3107" s="5" t="s">
        <v>3164</v>
      </c>
      <c r="E3107" s="3">
        <v>1.0</v>
      </c>
    </row>
    <row r="3108">
      <c r="C3108" s="24" t="s">
        <v>2302</v>
      </c>
      <c r="D3108" s="5" t="s">
        <v>3165</v>
      </c>
      <c r="E3108" s="3">
        <v>1.0</v>
      </c>
    </row>
    <row r="3109">
      <c r="C3109" s="24" t="s">
        <v>2304</v>
      </c>
      <c r="D3109" s="5" t="s">
        <v>3166</v>
      </c>
      <c r="E3109" s="3">
        <v>1.0</v>
      </c>
    </row>
    <row r="3110">
      <c r="C3110" s="24" t="s">
        <v>2306</v>
      </c>
      <c r="D3110" s="5" t="s">
        <v>3167</v>
      </c>
      <c r="E3110" s="3">
        <v>1.0</v>
      </c>
    </row>
    <row r="3111">
      <c r="C3111" s="24" t="s">
        <v>2308</v>
      </c>
      <c r="D3111" s="5" t="s">
        <v>3168</v>
      </c>
      <c r="E3111" s="3">
        <v>1.0</v>
      </c>
    </row>
    <row r="3112">
      <c r="C3112" s="24" t="s">
        <v>2310</v>
      </c>
      <c r="D3112" s="5" t="s">
        <v>3169</v>
      </c>
      <c r="E3112" s="3">
        <v>0.0</v>
      </c>
    </row>
    <row r="3113">
      <c r="C3113" s="24" t="s">
        <v>2312</v>
      </c>
      <c r="D3113" s="5" t="s">
        <v>3170</v>
      </c>
      <c r="E3113" s="3">
        <v>0.0</v>
      </c>
    </row>
    <row r="3114">
      <c r="C3114" s="24" t="s">
        <v>2314</v>
      </c>
      <c r="D3114" s="5" t="s">
        <v>3171</v>
      </c>
      <c r="E3114" s="3">
        <v>2.0</v>
      </c>
    </row>
    <row r="3115">
      <c r="C3115" s="24" t="s">
        <v>2316</v>
      </c>
      <c r="D3115" s="5" t="s">
        <v>3172</v>
      </c>
      <c r="E3115" s="3">
        <v>0.0</v>
      </c>
    </row>
    <row r="3116">
      <c r="C3116" s="24" t="s">
        <v>2318</v>
      </c>
      <c r="D3116" s="5" t="s">
        <v>3069</v>
      </c>
      <c r="E3116" s="3">
        <v>0.0</v>
      </c>
    </row>
    <row r="3117">
      <c r="C3117" s="24" t="s">
        <v>2320</v>
      </c>
      <c r="D3117" s="5" t="s">
        <v>3173</v>
      </c>
      <c r="E3117" s="3">
        <v>1.0</v>
      </c>
    </row>
    <row r="3118">
      <c r="C3118" s="24" t="s">
        <v>2322</v>
      </c>
      <c r="D3118" s="5" t="s">
        <v>3174</v>
      </c>
      <c r="E3118" s="3">
        <v>1.0</v>
      </c>
    </row>
    <row r="3119">
      <c r="C3119" s="24" t="s">
        <v>2324</v>
      </c>
      <c r="D3119" s="5" t="s">
        <v>3175</v>
      </c>
      <c r="E3119" s="3">
        <v>1.0</v>
      </c>
    </row>
    <row r="3120">
      <c r="C3120" s="24" t="s">
        <v>2326</v>
      </c>
      <c r="D3120" s="5" t="s">
        <v>3176</v>
      </c>
      <c r="E3120" s="3">
        <v>1.0</v>
      </c>
    </row>
    <row r="3121">
      <c r="C3121" s="24" t="s">
        <v>2328</v>
      </c>
      <c r="D3121" s="5" t="s">
        <v>3177</v>
      </c>
      <c r="E3121" s="3">
        <v>1.0</v>
      </c>
    </row>
    <row r="3122">
      <c r="C3122" s="24" t="s">
        <v>2330</v>
      </c>
      <c r="D3122" s="5" t="s">
        <v>3178</v>
      </c>
      <c r="E3122" s="3">
        <v>1.0</v>
      </c>
    </row>
    <row r="3123">
      <c r="C3123" s="24" t="s">
        <v>2332</v>
      </c>
      <c r="D3123" s="5" t="s">
        <v>3179</v>
      </c>
      <c r="E3123" s="3">
        <v>1.0</v>
      </c>
    </row>
    <row r="3124">
      <c r="C3124" s="24" t="s">
        <v>2334</v>
      </c>
      <c r="D3124" s="5" t="s">
        <v>3180</v>
      </c>
      <c r="E3124" s="3">
        <v>1.0</v>
      </c>
    </row>
    <row r="3125">
      <c r="C3125" s="24" t="s">
        <v>2336</v>
      </c>
      <c r="D3125" s="5" t="s">
        <v>3181</v>
      </c>
      <c r="E3125" s="3">
        <v>1.0</v>
      </c>
    </row>
    <row r="3126">
      <c r="C3126" s="24" t="s">
        <v>2338</v>
      </c>
      <c r="D3126" s="5" t="s">
        <v>3182</v>
      </c>
      <c r="E3126" s="3">
        <v>1.0</v>
      </c>
    </row>
    <row r="3127">
      <c r="C3127" s="24" t="s">
        <v>2340</v>
      </c>
      <c r="D3127" s="5" t="s">
        <v>3183</v>
      </c>
      <c r="E3127" s="3">
        <v>1.0</v>
      </c>
    </row>
    <row r="3128">
      <c r="C3128" s="24" t="s">
        <v>2342</v>
      </c>
      <c r="D3128" s="5" t="s">
        <v>3184</v>
      </c>
      <c r="E3128" s="3">
        <v>1.0</v>
      </c>
    </row>
    <row r="3129">
      <c r="C3129" s="24" t="s">
        <v>2344</v>
      </c>
      <c r="D3129" s="5" t="s">
        <v>3185</v>
      </c>
      <c r="E3129" s="3">
        <v>1.0</v>
      </c>
    </row>
    <row r="3130">
      <c r="C3130" s="24" t="s">
        <v>2346</v>
      </c>
      <c r="D3130" s="5" t="s">
        <v>3186</v>
      </c>
      <c r="E3130" s="3">
        <v>1.0</v>
      </c>
    </row>
    <row r="3131">
      <c r="C3131" s="24" t="s">
        <v>2348</v>
      </c>
      <c r="D3131" s="5" t="s">
        <v>3187</v>
      </c>
      <c r="E3131" s="3">
        <v>2.0</v>
      </c>
    </row>
    <row r="3132">
      <c r="C3132" s="24" t="s">
        <v>2350</v>
      </c>
      <c r="D3132" s="5" t="s">
        <v>3188</v>
      </c>
      <c r="E3132" s="3">
        <v>1.0</v>
      </c>
    </row>
    <row r="3133">
      <c r="C3133" s="24" t="s">
        <v>2352</v>
      </c>
      <c r="D3133" s="5" t="s">
        <v>3189</v>
      </c>
      <c r="E3133" s="3">
        <v>1.0</v>
      </c>
    </row>
    <row r="3134">
      <c r="C3134" s="24" t="s">
        <v>2354</v>
      </c>
      <c r="D3134" s="5" t="s">
        <v>3190</v>
      </c>
      <c r="E3134" s="3">
        <v>1.0</v>
      </c>
    </row>
    <row r="3135">
      <c r="C3135" s="24" t="s">
        <v>2356</v>
      </c>
      <c r="D3135" s="5" t="s">
        <v>3191</v>
      </c>
      <c r="E3135" s="3">
        <v>0.0</v>
      </c>
    </row>
    <row r="3136">
      <c r="C3136" s="24" t="s">
        <v>2358</v>
      </c>
      <c r="D3136" s="5" t="s">
        <v>3192</v>
      </c>
      <c r="E3136" s="3">
        <v>0.0</v>
      </c>
    </row>
    <row r="3137">
      <c r="C3137" s="24" t="s">
        <v>2360</v>
      </c>
      <c r="D3137" s="5" t="s">
        <v>3193</v>
      </c>
      <c r="E3137" s="3">
        <v>1.0</v>
      </c>
    </row>
    <row r="3138">
      <c r="C3138" s="24" t="s">
        <v>2362</v>
      </c>
      <c r="D3138" s="5" t="s">
        <v>3194</v>
      </c>
      <c r="E3138" s="3">
        <v>0.0</v>
      </c>
    </row>
    <row r="3139">
      <c r="C3139" s="24" t="s">
        <v>2364</v>
      </c>
      <c r="D3139" s="5" t="s">
        <v>3195</v>
      </c>
      <c r="E3139" s="3">
        <v>1.0</v>
      </c>
    </row>
    <row r="3140">
      <c r="C3140" s="24" t="s">
        <v>2366</v>
      </c>
      <c r="D3140" s="5" t="s">
        <v>3196</v>
      </c>
      <c r="E3140" s="3">
        <v>0.0</v>
      </c>
    </row>
    <row r="3141">
      <c r="C3141" s="24" t="s">
        <v>2368</v>
      </c>
      <c r="D3141" s="5" t="s">
        <v>3197</v>
      </c>
      <c r="E3141" s="3">
        <v>0.0</v>
      </c>
    </row>
    <row r="3142">
      <c r="C3142" s="24" t="s">
        <v>2370</v>
      </c>
      <c r="D3142" s="5" t="s">
        <v>3198</v>
      </c>
      <c r="E3142" s="3">
        <v>0.0</v>
      </c>
    </row>
    <row r="3143">
      <c r="C3143" s="24" t="s">
        <v>2372</v>
      </c>
      <c r="D3143" s="5" t="s">
        <v>3199</v>
      </c>
      <c r="E3143" s="3">
        <v>1.0</v>
      </c>
    </row>
    <row r="3144">
      <c r="C3144" s="24" t="s">
        <v>2374</v>
      </c>
      <c r="D3144" s="5" t="s">
        <v>3200</v>
      </c>
      <c r="E3144" s="3">
        <v>0.0</v>
      </c>
    </row>
    <row r="3145">
      <c r="C3145" s="24" t="s">
        <v>2376</v>
      </c>
      <c r="D3145" s="5" t="s">
        <v>3201</v>
      </c>
      <c r="E3145" s="3">
        <v>0.0</v>
      </c>
    </row>
    <row r="3146">
      <c r="C3146" s="24" t="s">
        <v>2492</v>
      </c>
      <c r="D3146" s="5" t="s">
        <v>3202</v>
      </c>
      <c r="E3146" s="3">
        <v>1.0</v>
      </c>
    </row>
    <row r="3147">
      <c r="C3147" s="24" t="s">
        <v>2494</v>
      </c>
      <c r="D3147" s="5" t="s">
        <v>3203</v>
      </c>
      <c r="E3147" s="3">
        <v>0.0</v>
      </c>
    </row>
    <row r="3148">
      <c r="C3148" s="24" t="s">
        <v>2496</v>
      </c>
      <c r="D3148" s="5" t="s">
        <v>3204</v>
      </c>
      <c r="E3148" s="3">
        <v>1.0</v>
      </c>
    </row>
    <row r="3149">
      <c r="C3149" s="24" t="s">
        <v>2498</v>
      </c>
      <c r="D3149" s="5" t="s">
        <v>3205</v>
      </c>
      <c r="E3149" s="3">
        <v>0.0</v>
      </c>
    </row>
    <row r="3150">
      <c r="C3150" s="24" t="s">
        <v>2500</v>
      </c>
      <c r="D3150" s="5" t="s">
        <v>3206</v>
      </c>
      <c r="E3150" s="3">
        <v>0.0</v>
      </c>
    </row>
    <row r="3151">
      <c r="C3151" s="24" t="s">
        <v>2502</v>
      </c>
      <c r="D3151" s="5" t="s">
        <v>3207</v>
      </c>
      <c r="E3151" s="3">
        <v>2.0</v>
      </c>
    </row>
    <row r="3152">
      <c r="C3152" s="24" t="s">
        <v>2504</v>
      </c>
      <c r="D3152" s="5" t="s">
        <v>3208</v>
      </c>
      <c r="E3152" s="3">
        <v>0.0</v>
      </c>
    </row>
    <row r="3153">
      <c r="C3153" s="24" t="s">
        <v>2741</v>
      </c>
      <c r="D3153" s="5" t="s">
        <v>3209</v>
      </c>
      <c r="E3153" s="3">
        <v>0.0</v>
      </c>
    </row>
    <row r="3154">
      <c r="C3154" s="24" t="s">
        <v>2743</v>
      </c>
      <c r="D3154" s="5" t="s">
        <v>3210</v>
      </c>
      <c r="E3154" s="3">
        <v>0.0</v>
      </c>
    </row>
    <row r="3155">
      <c r="C3155" s="24" t="s">
        <v>2745</v>
      </c>
      <c r="D3155" s="5" t="s">
        <v>3211</v>
      </c>
      <c r="E3155" s="3">
        <v>0.0</v>
      </c>
    </row>
    <row r="3156">
      <c r="B3156" s="3" t="s">
        <v>30</v>
      </c>
      <c r="C3156" s="24" t="s">
        <v>2282</v>
      </c>
      <c r="D3156" s="5" t="s">
        <v>3212</v>
      </c>
      <c r="E3156" s="3">
        <v>1.0</v>
      </c>
    </row>
    <row r="3157">
      <c r="C3157" s="24" t="s">
        <v>2284</v>
      </c>
      <c r="D3157" s="5" t="s">
        <v>3213</v>
      </c>
      <c r="E3157" s="3">
        <v>0.0</v>
      </c>
    </row>
    <row r="3158">
      <c r="C3158" s="24" t="s">
        <v>2286</v>
      </c>
      <c r="D3158" s="5" t="s">
        <v>3214</v>
      </c>
      <c r="E3158" s="3">
        <v>0.0</v>
      </c>
    </row>
    <row r="3159">
      <c r="C3159" s="24" t="s">
        <v>2288</v>
      </c>
      <c r="D3159" s="5" t="s">
        <v>3215</v>
      </c>
      <c r="E3159" s="3">
        <v>1.0</v>
      </c>
    </row>
    <row r="3160">
      <c r="C3160" s="24" t="s">
        <v>2290</v>
      </c>
      <c r="D3160" s="5" t="s">
        <v>3216</v>
      </c>
      <c r="E3160" s="3">
        <v>1.0</v>
      </c>
    </row>
    <row r="3161">
      <c r="C3161" s="24" t="s">
        <v>2292</v>
      </c>
      <c r="D3161" s="5" t="s">
        <v>3217</v>
      </c>
      <c r="E3161" s="3">
        <v>2.0</v>
      </c>
    </row>
    <row r="3162">
      <c r="C3162" s="24" t="s">
        <v>2294</v>
      </c>
      <c r="D3162" s="5" t="s">
        <v>3218</v>
      </c>
      <c r="E3162" s="3">
        <v>2.0</v>
      </c>
    </row>
    <row r="3163">
      <c r="C3163" s="24" t="s">
        <v>2296</v>
      </c>
      <c r="D3163" s="5" t="s">
        <v>3219</v>
      </c>
      <c r="E3163" s="3">
        <v>2.0</v>
      </c>
    </row>
    <row r="3164">
      <c r="C3164" s="24" t="s">
        <v>2298</v>
      </c>
      <c r="D3164" s="5" t="s">
        <v>3220</v>
      </c>
      <c r="E3164" s="3">
        <v>1.0</v>
      </c>
    </row>
    <row r="3165">
      <c r="C3165" s="24" t="s">
        <v>2300</v>
      </c>
      <c r="D3165" s="5" t="s">
        <v>3221</v>
      </c>
      <c r="E3165" s="3">
        <v>1.0</v>
      </c>
    </row>
    <row r="3166">
      <c r="C3166" s="24" t="s">
        <v>2302</v>
      </c>
      <c r="D3166" s="5" t="s">
        <v>3222</v>
      </c>
      <c r="E3166" s="3">
        <v>1.0</v>
      </c>
    </row>
    <row r="3167">
      <c r="C3167" s="24" t="s">
        <v>2304</v>
      </c>
      <c r="D3167" s="5" t="s">
        <v>3223</v>
      </c>
      <c r="E3167" s="3">
        <v>1.0</v>
      </c>
    </row>
    <row r="3168">
      <c r="C3168" s="24" t="s">
        <v>2306</v>
      </c>
      <c r="D3168" s="5" t="s">
        <v>3224</v>
      </c>
      <c r="E3168" s="3">
        <v>1.0</v>
      </c>
    </row>
    <row r="3169">
      <c r="C3169" s="24" t="s">
        <v>2308</v>
      </c>
      <c r="D3169" s="5" t="s">
        <v>3225</v>
      </c>
      <c r="E3169" s="3">
        <v>1.0</v>
      </c>
    </row>
    <row r="3170">
      <c r="C3170" s="24" t="s">
        <v>2310</v>
      </c>
      <c r="D3170" s="5" t="s">
        <v>3226</v>
      </c>
      <c r="E3170" s="3">
        <v>1.0</v>
      </c>
    </row>
    <row r="3171">
      <c r="C3171" s="24" t="s">
        <v>2312</v>
      </c>
      <c r="D3171" s="5" t="s">
        <v>3227</v>
      </c>
      <c r="E3171" s="3">
        <v>1.0</v>
      </c>
    </row>
    <row r="3172">
      <c r="C3172" s="24" t="s">
        <v>2314</v>
      </c>
      <c r="D3172" s="5" t="s">
        <v>3228</v>
      </c>
      <c r="E3172" s="3">
        <v>0.0</v>
      </c>
    </row>
    <row r="3173">
      <c r="C3173" s="24" t="s">
        <v>2316</v>
      </c>
      <c r="D3173" s="5" t="s">
        <v>3229</v>
      </c>
      <c r="E3173" s="3">
        <v>0.0</v>
      </c>
    </row>
    <row r="3174">
      <c r="C3174" s="24" t="s">
        <v>2318</v>
      </c>
      <c r="D3174" s="5" t="s">
        <v>3230</v>
      </c>
      <c r="E3174" s="3">
        <v>0.0</v>
      </c>
    </row>
    <row r="3175">
      <c r="C3175" s="24" t="s">
        <v>2320</v>
      </c>
      <c r="D3175" s="5" t="s">
        <v>3231</v>
      </c>
      <c r="E3175" s="3">
        <v>1.0</v>
      </c>
    </row>
    <row r="3176">
      <c r="C3176" s="24" t="s">
        <v>2322</v>
      </c>
      <c r="D3176" s="5" t="s">
        <v>3232</v>
      </c>
      <c r="E3176" s="3">
        <v>0.0</v>
      </c>
    </row>
    <row r="3177">
      <c r="C3177" s="24" t="s">
        <v>2324</v>
      </c>
      <c r="D3177" s="5" t="s">
        <v>3233</v>
      </c>
      <c r="E3177" s="3">
        <v>1.0</v>
      </c>
    </row>
    <row r="3178">
      <c r="C3178" s="24" t="s">
        <v>2326</v>
      </c>
      <c r="D3178" s="5" t="s">
        <v>3234</v>
      </c>
      <c r="E3178" s="3">
        <v>1.0</v>
      </c>
    </row>
    <row r="3179">
      <c r="C3179" s="24" t="s">
        <v>2328</v>
      </c>
      <c r="D3179" s="5" t="s">
        <v>3235</v>
      </c>
      <c r="E3179" s="3">
        <v>1.0</v>
      </c>
    </row>
    <row r="3180">
      <c r="C3180" s="24" t="s">
        <v>2330</v>
      </c>
      <c r="D3180" s="5" t="s">
        <v>3236</v>
      </c>
      <c r="E3180" s="3">
        <v>1.0</v>
      </c>
    </row>
    <row r="3181">
      <c r="C3181" s="24" t="s">
        <v>2332</v>
      </c>
      <c r="D3181" s="5" t="s">
        <v>3237</v>
      </c>
      <c r="E3181" s="3">
        <v>1.0</v>
      </c>
    </row>
    <row r="3182">
      <c r="C3182" s="24" t="s">
        <v>2334</v>
      </c>
      <c r="D3182" s="5" t="s">
        <v>3238</v>
      </c>
      <c r="E3182" s="3">
        <v>1.0</v>
      </c>
    </row>
    <row r="3183">
      <c r="C3183" s="24" t="s">
        <v>2336</v>
      </c>
      <c r="D3183" s="5" t="s">
        <v>3239</v>
      </c>
      <c r="E3183" s="3">
        <v>1.0</v>
      </c>
    </row>
    <row r="3184">
      <c r="C3184" s="24" t="s">
        <v>2338</v>
      </c>
      <c r="D3184" s="5" t="s">
        <v>3240</v>
      </c>
      <c r="E3184" s="3">
        <v>1.0</v>
      </c>
    </row>
    <row r="3185">
      <c r="C3185" s="24" t="s">
        <v>2340</v>
      </c>
      <c r="D3185" s="5" t="s">
        <v>3241</v>
      </c>
      <c r="E3185" s="3">
        <v>1.0</v>
      </c>
    </row>
    <row r="3186">
      <c r="C3186" s="24" t="s">
        <v>2342</v>
      </c>
      <c r="D3186" s="5" t="s">
        <v>3242</v>
      </c>
      <c r="E3186" s="3">
        <v>0.0</v>
      </c>
    </row>
    <row r="3187">
      <c r="C3187" s="24" t="s">
        <v>2344</v>
      </c>
      <c r="D3187" s="5" t="s">
        <v>3243</v>
      </c>
      <c r="E3187" s="3">
        <v>0.0</v>
      </c>
    </row>
    <row r="3188">
      <c r="C3188" s="24" t="s">
        <v>2346</v>
      </c>
      <c r="D3188" s="5" t="s">
        <v>3244</v>
      </c>
      <c r="E3188" s="3">
        <v>0.0</v>
      </c>
    </row>
    <row r="3189">
      <c r="C3189" s="24" t="s">
        <v>2348</v>
      </c>
      <c r="D3189" s="5" t="s">
        <v>3245</v>
      </c>
      <c r="E3189" s="3">
        <v>1.0</v>
      </c>
    </row>
    <row r="3190">
      <c r="C3190" s="24" t="s">
        <v>2350</v>
      </c>
      <c r="D3190" s="5" t="s">
        <v>3246</v>
      </c>
      <c r="E3190" s="3">
        <v>2.0</v>
      </c>
    </row>
    <row r="3191">
      <c r="C3191" s="24" t="s">
        <v>2352</v>
      </c>
      <c r="D3191" s="5" t="s">
        <v>3247</v>
      </c>
      <c r="E3191" s="3">
        <v>2.0</v>
      </c>
    </row>
    <row r="3192">
      <c r="C3192" s="24" t="s">
        <v>2354</v>
      </c>
      <c r="D3192" s="5" t="s">
        <v>3248</v>
      </c>
      <c r="E3192" s="3">
        <v>0.0</v>
      </c>
    </row>
    <row r="3193">
      <c r="C3193" s="24" t="s">
        <v>2356</v>
      </c>
      <c r="D3193" s="5" t="s">
        <v>3249</v>
      </c>
      <c r="E3193" s="3">
        <v>0.0</v>
      </c>
    </row>
    <row r="3194">
      <c r="C3194" s="24" t="s">
        <v>2358</v>
      </c>
      <c r="D3194" s="5" t="s">
        <v>3250</v>
      </c>
      <c r="E3194" s="3">
        <v>0.0</v>
      </c>
    </row>
    <row r="3195">
      <c r="C3195" s="24" t="s">
        <v>2360</v>
      </c>
      <c r="D3195" s="5" t="s">
        <v>3251</v>
      </c>
      <c r="E3195" s="3">
        <v>0.0</v>
      </c>
    </row>
    <row r="3196">
      <c r="C3196" s="24" t="s">
        <v>2362</v>
      </c>
      <c r="D3196" s="5" t="s">
        <v>3252</v>
      </c>
      <c r="E3196" s="3">
        <v>1.0</v>
      </c>
    </row>
    <row r="3197">
      <c r="C3197" s="24" t="s">
        <v>2364</v>
      </c>
      <c r="D3197" s="5" t="s">
        <v>3253</v>
      </c>
      <c r="E3197" s="3">
        <v>0.0</v>
      </c>
    </row>
    <row r="3198">
      <c r="C3198" s="24" t="s">
        <v>2366</v>
      </c>
      <c r="D3198" s="5" t="s">
        <v>3254</v>
      </c>
      <c r="E3198" s="3">
        <v>0.0</v>
      </c>
    </row>
    <row r="3199">
      <c r="C3199" s="24" t="s">
        <v>2368</v>
      </c>
      <c r="D3199" s="5" t="s">
        <v>3255</v>
      </c>
      <c r="E3199" s="3">
        <v>0.0</v>
      </c>
    </row>
    <row r="3200">
      <c r="C3200" s="24" t="s">
        <v>2370</v>
      </c>
      <c r="D3200" s="5" t="s">
        <v>3256</v>
      </c>
      <c r="E3200" s="3">
        <v>1.0</v>
      </c>
    </row>
    <row r="3201">
      <c r="C3201" s="24" t="s">
        <v>2372</v>
      </c>
      <c r="D3201" s="5" t="s">
        <v>3257</v>
      </c>
      <c r="E3201" s="3">
        <v>1.0</v>
      </c>
    </row>
    <row r="3202">
      <c r="B3202" s="3" t="s">
        <v>77</v>
      </c>
      <c r="C3202" s="24" t="s">
        <v>2282</v>
      </c>
      <c r="D3202" s="5" t="s">
        <v>3258</v>
      </c>
      <c r="E3202" s="3">
        <v>1.0</v>
      </c>
    </row>
    <row r="3203">
      <c r="C3203" s="24" t="s">
        <v>2284</v>
      </c>
      <c r="D3203" s="5" t="s">
        <v>3259</v>
      </c>
      <c r="E3203" s="3">
        <v>1.0</v>
      </c>
    </row>
    <row r="3204">
      <c r="C3204" s="24" t="s">
        <v>2286</v>
      </c>
      <c r="D3204" s="5" t="s">
        <v>3260</v>
      </c>
      <c r="E3204" s="3">
        <v>1.0</v>
      </c>
    </row>
    <row r="3205">
      <c r="C3205" s="24" t="s">
        <v>2288</v>
      </c>
      <c r="D3205" s="5" t="s">
        <v>3261</v>
      </c>
      <c r="E3205" s="3">
        <v>1.0</v>
      </c>
    </row>
    <row r="3206">
      <c r="C3206" s="24" t="s">
        <v>2290</v>
      </c>
      <c r="D3206" s="5" t="s">
        <v>3262</v>
      </c>
      <c r="E3206" s="3">
        <v>1.0</v>
      </c>
    </row>
    <row r="3207">
      <c r="C3207" s="24" t="s">
        <v>2292</v>
      </c>
      <c r="D3207" s="5" t="s">
        <v>3263</v>
      </c>
      <c r="E3207" s="3">
        <v>1.0</v>
      </c>
    </row>
    <row r="3208">
      <c r="C3208" s="24" t="s">
        <v>2294</v>
      </c>
      <c r="D3208" s="5" t="s">
        <v>3264</v>
      </c>
      <c r="E3208" s="3">
        <v>1.0</v>
      </c>
    </row>
    <row r="3209">
      <c r="C3209" s="24" t="s">
        <v>2296</v>
      </c>
      <c r="D3209" s="5" t="s">
        <v>3265</v>
      </c>
      <c r="E3209" s="3">
        <v>1.0</v>
      </c>
    </row>
    <row r="3210">
      <c r="C3210" s="24" t="s">
        <v>2298</v>
      </c>
      <c r="D3210" s="5" t="s">
        <v>3266</v>
      </c>
      <c r="E3210" s="3">
        <v>1.0</v>
      </c>
    </row>
    <row r="3211">
      <c r="C3211" s="24" t="s">
        <v>2300</v>
      </c>
      <c r="D3211" s="5" t="s">
        <v>3267</v>
      </c>
      <c r="E3211" s="3">
        <v>0.0</v>
      </c>
    </row>
    <row r="3212">
      <c r="C3212" s="24" t="s">
        <v>2302</v>
      </c>
      <c r="D3212" s="5" t="s">
        <v>3268</v>
      </c>
      <c r="E3212" s="3">
        <v>1.0</v>
      </c>
    </row>
    <row r="3213">
      <c r="C3213" s="24" t="s">
        <v>2304</v>
      </c>
      <c r="D3213" s="5" t="s">
        <v>3269</v>
      </c>
      <c r="E3213" s="3">
        <v>1.0</v>
      </c>
    </row>
    <row r="3214">
      <c r="C3214" s="24" t="s">
        <v>2306</v>
      </c>
      <c r="D3214" s="5" t="s">
        <v>3270</v>
      </c>
      <c r="E3214" s="3">
        <v>1.0</v>
      </c>
    </row>
    <row r="3215">
      <c r="C3215" s="24" t="s">
        <v>2308</v>
      </c>
      <c r="D3215" s="5" t="s">
        <v>3271</v>
      </c>
      <c r="E3215" s="3">
        <v>1.0</v>
      </c>
    </row>
    <row r="3216">
      <c r="C3216" s="24" t="s">
        <v>2310</v>
      </c>
      <c r="D3216" s="5" t="s">
        <v>3272</v>
      </c>
      <c r="E3216" s="3">
        <v>1.0</v>
      </c>
    </row>
    <row r="3217">
      <c r="C3217" s="24" t="s">
        <v>2312</v>
      </c>
      <c r="D3217" s="5" t="s">
        <v>3273</v>
      </c>
      <c r="E3217" s="3">
        <v>1.0</v>
      </c>
    </row>
    <row r="3218">
      <c r="C3218" s="24" t="s">
        <v>2314</v>
      </c>
      <c r="D3218" s="5" t="s">
        <v>3274</v>
      </c>
      <c r="E3218" s="3">
        <v>1.0</v>
      </c>
    </row>
    <row r="3219">
      <c r="C3219" s="24" t="s">
        <v>2316</v>
      </c>
      <c r="D3219" s="5" t="s">
        <v>3275</v>
      </c>
      <c r="E3219" s="3">
        <v>1.0</v>
      </c>
    </row>
    <row r="3220">
      <c r="C3220" s="24" t="s">
        <v>2318</v>
      </c>
      <c r="D3220" s="5" t="s">
        <v>3276</v>
      </c>
      <c r="E3220" s="3">
        <v>1.0</v>
      </c>
    </row>
    <row r="3221">
      <c r="C3221" s="24" t="s">
        <v>2320</v>
      </c>
      <c r="D3221" s="5" t="s">
        <v>3277</v>
      </c>
      <c r="E3221" s="3">
        <v>1.0</v>
      </c>
    </row>
    <row r="3222">
      <c r="C3222" s="24" t="s">
        <v>2322</v>
      </c>
      <c r="D3222" s="5" t="s">
        <v>3278</v>
      </c>
      <c r="E3222" s="3">
        <v>1.0</v>
      </c>
    </row>
    <row r="3223">
      <c r="B3223" s="3" t="s">
        <v>106</v>
      </c>
      <c r="C3223" s="24" t="s">
        <v>2282</v>
      </c>
      <c r="D3223" s="5" t="s">
        <v>3279</v>
      </c>
      <c r="E3223" s="3">
        <v>0.0</v>
      </c>
    </row>
    <row r="3224">
      <c r="C3224" s="24" t="s">
        <v>2284</v>
      </c>
      <c r="D3224" s="5" t="s">
        <v>3280</v>
      </c>
      <c r="E3224" s="3">
        <v>0.0</v>
      </c>
    </row>
    <row r="3225">
      <c r="C3225" s="24" t="s">
        <v>2286</v>
      </c>
      <c r="D3225" s="5" t="s">
        <v>3281</v>
      </c>
      <c r="E3225" s="3">
        <v>1.0</v>
      </c>
    </row>
    <row r="3226">
      <c r="C3226" s="24" t="s">
        <v>2288</v>
      </c>
      <c r="D3226" s="5" t="s">
        <v>3282</v>
      </c>
      <c r="E3226" s="3">
        <v>0.0</v>
      </c>
    </row>
    <row r="3227">
      <c r="C3227" s="24" t="s">
        <v>2290</v>
      </c>
      <c r="D3227" s="5" t="s">
        <v>3283</v>
      </c>
      <c r="E3227" s="3">
        <v>2.0</v>
      </c>
    </row>
    <row r="3228">
      <c r="C3228" s="24" t="s">
        <v>2292</v>
      </c>
      <c r="D3228" s="5" t="s">
        <v>3284</v>
      </c>
      <c r="E3228" s="3">
        <v>2.0</v>
      </c>
    </row>
    <row r="3229">
      <c r="C3229" s="24" t="s">
        <v>2294</v>
      </c>
      <c r="D3229" s="5" t="s">
        <v>3285</v>
      </c>
      <c r="E3229" s="3">
        <v>1.0</v>
      </c>
    </row>
    <row r="3230">
      <c r="C3230" s="24" t="s">
        <v>2296</v>
      </c>
      <c r="D3230" s="5" t="s">
        <v>3286</v>
      </c>
      <c r="E3230" s="3">
        <v>2.0</v>
      </c>
    </row>
    <row r="3231">
      <c r="C3231" s="24" t="s">
        <v>2298</v>
      </c>
      <c r="D3231" s="5" t="s">
        <v>3287</v>
      </c>
      <c r="E3231" s="3">
        <v>2.0</v>
      </c>
    </row>
    <row r="3232">
      <c r="C3232" s="24" t="s">
        <v>2300</v>
      </c>
      <c r="D3232" s="5" t="s">
        <v>3288</v>
      </c>
      <c r="E3232" s="3">
        <v>1.0</v>
      </c>
    </row>
    <row r="3233">
      <c r="C3233" s="24" t="s">
        <v>2302</v>
      </c>
      <c r="D3233" s="5" t="s">
        <v>3289</v>
      </c>
      <c r="E3233" s="3">
        <v>1.0</v>
      </c>
    </row>
    <row r="3234">
      <c r="B3234" s="3" t="s">
        <v>138</v>
      </c>
      <c r="C3234" s="24" t="s">
        <v>2282</v>
      </c>
      <c r="D3234" s="5" t="s">
        <v>3290</v>
      </c>
      <c r="E3234" s="3">
        <v>1.0</v>
      </c>
    </row>
    <row r="3235">
      <c r="C3235" s="24" t="s">
        <v>2284</v>
      </c>
      <c r="D3235" s="10" t="s">
        <v>3291</v>
      </c>
      <c r="E3235" s="3">
        <v>1.0</v>
      </c>
    </row>
    <row r="3236">
      <c r="C3236" s="24" t="s">
        <v>2286</v>
      </c>
      <c r="D3236" s="5" t="s">
        <v>3292</v>
      </c>
      <c r="E3236" s="3">
        <v>1.0</v>
      </c>
    </row>
    <row r="3237">
      <c r="C3237" s="24" t="s">
        <v>2288</v>
      </c>
      <c r="D3237" s="10" t="s">
        <v>3293</v>
      </c>
      <c r="E3237" s="3">
        <v>1.0</v>
      </c>
    </row>
    <row r="3238">
      <c r="C3238" s="24" t="s">
        <v>2290</v>
      </c>
      <c r="D3238" s="10" t="s">
        <v>3294</v>
      </c>
      <c r="E3238" s="3">
        <v>1.0</v>
      </c>
    </row>
    <row r="3239">
      <c r="C3239" s="24" t="s">
        <v>2292</v>
      </c>
      <c r="D3239" s="10" t="s">
        <v>3295</v>
      </c>
      <c r="E3239" s="3">
        <v>1.0</v>
      </c>
    </row>
    <row r="3240">
      <c r="C3240" s="24" t="s">
        <v>2294</v>
      </c>
      <c r="D3240" s="10" t="s">
        <v>3296</v>
      </c>
      <c r="E3240" s="3">
        <v>1.0</v>
      </c>
    </row>
    <row r="3241">
      <c r="C3241" s="24" t="s">
        <v>2296</v>
      </c>
      <c r="D3241" s="10" t="s">
        <v>3297</v>
      </c>
      <c r="E3241" s="3">
        <v>1.0</v>
      </c>
    </row>
    <row r="3242">
      <c r="C3242" s="24" t="s">
        <v>2298</v>
      </c>
      <c r="D3242" s="10" t="s">
        <v>3298</v>
      </c>
      <c r="E3242" s="3">
        <v>1.0</v>
      </c>
    </row>
    <row r="3243">
      <c r="C3243" s="24" t="s">
        <v>2300</v>
      </c>
      <c r="D3243" s="5" t="s">
        <v>3299</v>
      </c>
      <c r="E3243" s="3">
        <v>1.0</v>
      </c>
    </row>
    <row r="3244">
      <c r="C3244" s="24" t="s">
        <v>2302</v>
      </c>
      <c r="D3244" s="10" t="s">
        <v>3300</v>
      </c>
      <c r="E3244" s="3">
        <v>1.0</v>
      </c>
    </row>
    <row r="3245">
      <c r="C3245" s="24" t="s">
        <v>2304</v>
      </c>
      <c r="D3245" s="5" t="s">
        <v>3301</v>
      </c>
      <c r="E3245" s="3">
        <v>1.0</v>
      </c>
    </row>
    <row r="3246">
      <c r="C3246" s="24" t="s">
        <v>2306</v>
      </c>
      <c r="D3246" s="5" t="s">
        <v>3302</v>
      </c>
      <c r="E3246" s="3">
        <v>1.0</v>
      </c>
    </row>
    <row r="3247">
      <c r="C3247" s="24" t="s">
        <v>2308</v>
      </c>
      <c r="D3247" s="10" t="s">
        <v>3303</v>
      </c>
      <c r="E3247" s="3">
        <v>1.0</v>
      </c>
    </row>
    <row r="3248">
      <c r="C3248" s="24" t="s">
        <v>2310</v>
      </c>
      <c r="D3248" s="10" t="s">
        <v>3304</v>
      </c>
      <c r="E3248" s="3">
        <v>1.0</v>
      </c>
    </row>
    <row r="3249">
      <c r="C3249" s="24" t="s">
        <v>2312</v>
      </c>
      <c r="D3249" s="5" t="s">
        <v>3305</v>
      </c>
      <c r="E3249" s="3">
        <v>1.0</v>
      </c>
    </row>
    <row r="3250">
      <c r="C3250" s="24" t="s">
        <v>2314</v>
      </c>
      <c r="D3250" s="10" t="s">
        <v>3306</v>
      </c>
      <c r="E3250" s="3">
        <v>1.0</v>
      </c>
    </row>
    <row r="3251">
      <c r="C3251" s="24" t="s">
        <v>2316</v>
      </c>
      <c r="D3251" s="10" t="s">
        <v>3307</v>
      </c>
      <c r="E3251" s="3">
        <v>0.0</v>
      </c>
    </row>
    <row r="3252">
      <c r="C3252" s="24" t="s">
        <v>2318</v>
      </c>
      <c r="D3252" s="10" t="s">
        <v>3308</v>
      </c>
      <c r="E3252" s="3">
        <v>2.0</v>
      </c>
    </row>
    <row r="3253">
      <c r="C3253" s="24" t="s">
        <v>2320</v>
      </c>
      <c r="D3253" s="5" t="s">
        <v>3309</v>
      </c>
      <c r="E3253" s="3">
        <v>2.0</v>
      </c>
    </row>
    <row r="3254">
      <c r="C3254" s="24" t="s">
        <v>2322</v>
      </c>
      <c r="D3254" s="5" t="s">
        <v>3310</v>
      </c>
      <c r="E3254" s="3">
        <v>2.0</v>
      </c>
    </row>
    <row r="3255">
      <c r="C3255" s="24" t="s">
        <v>2324</v>
      </c>
      <c r="D3255" s="5" t="s">
        <v>3311</v>
      </c>
      <c r="E3255" s="3">
        <v>1.0</v>
      </c>
    </row>
    <row r="3256">
      <c r="C3256" s="24" t="s">
        <v>2326</v>
      </c>
      <c r="D3256" s="10" t="s">
        <v>3312</v>
      </c>
      <c r="E3256" s="3">
        <v>2.0</v>
      </c>
    </row>
    <row r="3257">
      <c r="C3257" s="24" t="s">
        <v>2328</v>
      </c>
      <c r="D3257" s="5" t="s">
        <v>3313</v>
      </c>
      <c r="E3257" s="3">
        <v>1.0</v>
      </c>
    </row>
    <row r="3258">
      <c r="C3258" s="24" t="s">
        <v>2330</v>
      </c>
      <c r="D3258" s="5" t="s">
        <v>3314</v>
      </c>
      <c r="E3258" s="3">
        <v>2.0</v>
      </c>
    </row>
    <row r="3259">
      <c r="C3259" s="3" t="s">
        <v>2332</v>
      </c>
      <c r="D3259" s="10" t="s">
        <v>3315</v>
      </c>
      <c r="E3259" s="3">
        <v>2.0</v>
      </c>
    </row>
    <row r="3260">
      <c r="A3260" s="3">
        <v>24.0</v>
      </c>
      <c r="B3260" s="3" t="s">
        <v>8</v>
      </c>
      <c r="C3260" s="24" t="s">
        <v>2282</v>
      </c>
      <c r="D3260" s="5" t="s">
        <v>3316</v>
      </c>
      <c r="E3260" s="3">
        <v>1.0</v>
      </c>
    </row>
    <row r="3261">
      <c r="C3261" s="24" t="s">
        <v>2284</v>
      </c>
      <c r="D3261" s="5" t="s">
        <v>3317</v>
      </c>
      <c r="E3261" s="3">
        <v>1.0</v>
      </c>
    </row>
    <row r="3262">
      <c r="C3262" s="24" t="s">
        <v>2286</v>
      </c>
      <c r="D3262" s="5" t="s">
        <v>3318</v>
      </c>
      <c r="E3262" s="3">
        <v>1.0</v>
      </c>
    </row>
    <row r="3263">
      <c r="C3263" s="24" t="s">
        <v>2288</v>
      </c>
      <c r="D3263" s="5" t="s">
        <v>3319</v>
      </c>
      <c r="E3263" s="3">
        <v>1.0</v>
      </c>
    </row>
    <row r="3264">
      <c r="C3264" s="24" t="s">
        <v>2290</v>
      </c>
      <c r="D3264" s="10" t="s">
        <v>3320</v>
      </c>
      <c r="E3264" s="3">
        <v>1.0</v>
      </c>
    </row>
    <row r="3265">
      <c r="C3265" s="24" t="s">
        <v>2292</v>
      </c>
      <c r="D3265" s="10" t="s">
        <v>3321</v>
      </c>
      <c r="E3265" s="3">
        <v>1.0</v>
      </c>
    </row>
    <row r="3266">
      <c r="C3266" s="24" t="s">
        <v>2294</v>
      </c>
      <c r="D3266" s="5" t="s">
        <v>3322</v>
      </c>
      <c r="E3266" s="3">
        <v>1.0</v>
      </c>
    </row>
    <row r="3267">
      <c r="C3267" s="24" t="s">
        <v>2296</v>
      </c>
      <c r="D3267" s="5" t="s">
        <v>3323</v>
      </c>
      <c r="E3267" s="3">
        <v>0.0</v>
      </c>
    </row>
    <row r="3268">
      <c r="C3268" s="24" t="s">
        <v>2298</v>
      </c>
      <c r="D3268" s="5" t="s">
        <v>3324</v>
      </c>
      <c r="E3268" s="3">
        <v>1.0</v>
      </c>
    </row>
    <row r="3269">
      <c r="C3269" s="24" t="s">
        <v>2300</v>
      </c>
      <c r="D3269" s="5" t="s">
        <v>3325</v>
      </c>
      <c r="E3269" s="3">
        <v>1.0</v>
      </c>
    </row>
    <row r="3270">
      <c r="C3270" s="24" t="s">
        <v>2302</v>
      </c>
      <c r="D3270" s="5" t="s">
        <v>3326</v>
      </c>
      <c r="E3270" s="3">
        <v>1.0</v>
      </c>
    </row>
    <row r="3271">
      <c r="C3271" s="24" t="s">
        <v>2304</v>
      </c>
      <c r="D3271" s="5" t="s">
        <v>3327</v>
      </c>
      <c r="E3271" s="3">
        <v>1.0</v>
      </c>
    </row>
    <row r="3272">
      <c r="C3272" s="24" t="s">
        <v>2306</v>
      </c>
      <c r="D3272" s="5" t="s">
        <v>3328</v>
      </c>
      <c r="E3272" s="3">
        <v>1.0</v>
      </c>
    </row>
    <row r="3273">
      <c r="C3273" s="24" t="s">
        <v>2308</v>
      </c>
      <c r="D3273" s="5" t="s">
        <v>3329</v>
      </c>
      <c r="E3273" s="3">
        <v>1.0</v>
      </c>
    </row>
    <row r="3274">
      <c r="C3274" s="24" t="s">
        <v>2310</v>
      </c>
      <c r="D3274" s="5" t="s">
        <v>3330</v>
      </c>
      <c r="E3274" s="3">
        <v>1.0</v>
      </c>
    </row>
    <row r="3275">
      <c r="C3275" s="24" t="s">
        <v>2312</v>
      </c>
      <c r="D3275" s="5" t="s">
        <v>3331</v>
      </c>
      <c r="E3275" s="3">
        <v>1.0</v>
      </c>
    </row>
    <row r="3276">
      <c r="C3276" s="24" t="s">
        <v>2314</v>
      </c>
      <c r="D3276" s="5" t="s">
        <v>3332</v>
      </c>
      <c r="E3276" s="3">
        <v>1.0</v>
      </c>
    </row>
    <row r="3277">
      <c r="C3277" s="24" t="s">
        <v>2316</v>
      </c>
      <c r="D3277" s="5" t="s">
        <v>3333</v>
      </c>
      <c r="E3277" s="3">
        <v>1.0</v>
      </c>
    </row>
    <row r="3278">
      <c r="C3278" s="24" t="s">
        <v>2318</v>
      </c>
      <c r="D3278" s="5" t="s">
        <v>3334</v>
      </c>
      <c r="E3278" s="3">
        <v>1.0</v>
      </c>
    </row>
    <row r="3279">
      <c r="C3279" s="24" t="s">
        <v>2320</v>
      </c>
      <c r="D3279" s="5" t="s">
        <v>3335</v>
      </c>
      <c r="E3279" s="3">
        <v>1.0</v>
      </c>
    </row>
    <row r="3280">
      <c r="C3280" s="24" t="s">
        <v>2322</v>
      </c>
      <c r="D3280" s="5" t="s">
        <v>3336</v>
      </c>
      <c r="E3280" s="3">
        <v>1.0</v>
      </c>
    </row>
    <row r="3281">
      <c r="C3281" s="24" t="s">
        <v>2324</v>
      </c>
      <c r="D3281" s="5" t="s">
        <v>3337</v>
      </c>
      <c r="E3281" s="3">
        <v>1.0</v>
      </c>
    </row>
    <row r="3282">
      <c r="C3282" s="24" t="s">
        <v>2326</v>
      </c>
      <c r="D3282" s="5" t="s">
        <v>3338</v>
      </c>
      <c r="E3282" s="3">
        <v>1.0</v>
      </c>
    </row>
    <row r="3283">
      <c r="C3283" s="24" t="s">
        <v>2328</v>
      </c>
      <c r="D3283" s="5" t="s">
        <v>3339</v>
      </c>
      <c r="E3283" s="3">
        <v>1.0</v>
      </c>
    </row>
    <row r="3284">
      <c r="C3284" s="24" t="s">
        <v>2330</v>
      </c>
      <c r="D3284" s="5" t="s">
        <v>3340</v>
      </c>
      <c r="E3284" s="3">
        <v>1.0</v>
      </c>
    </row>
    <row r="3285">
      <c r="C3285" s="24" t="s">
        <v>2332</v>
      </c>
      <c r="D3285" s="5" t="s">
        <v>3341</v>
      </c>
      <c r="E3285" s="3">
        <v>1.0</v>
      </c>
    </row>
    <row r="3286">
      <c r="C3286" s="24" t="s">
        <v>2334</v>
      </c>
      <c r="D3286" s="5" t="s">
        <v>3342</v>
      </c>
      <c r="E3286" s="3">
        <v>1.0</v>
      </c>
    </row>
    <row r="3287">
      <c r="C3287" s="24" t="s">
        <v>2336</v>
      </c>
      <c r="D3287" s="5" t="s">
        <v>3343</v>
      </c>
      <c r="E3287" s="3">
        <v>1.0</v>
      </c>
    </row>
    <row r="3288">
      <c r="C3288" s="24" t="s">
        <v>2338</v>
      </c>
      <c r="D3288" s="5" t="s">
        <v>3344</v>
      </c>
      <c r="E3288" s="3">
        <v>0.0</v>
      </c>
    </row>
    <row r="3289">
      <c r="C3289" s="24" t="s">
        <v>2340</v>
      </c>
      <c r="D3289" s="5" t="s">
        <v>3345</v>
      </c>
      <c r="E3289" s="3">
        <v>1.0</v>
      </c>
    </row>
    <row r="3290">
      <c r="C3290" s="24" t="s">
        <v>2342</v>
      </c>
      <c r="D3290" s="5" t="s">
        <v>3346</v>
      </c>
      <c r="E3290" s="3">
        <v>1.0</v>
      </c>
    </row>
    <row r="3291">
      <c r="C3291" s="24" t="s">
        <v>2344</v>
      </c>
      <c r="D3291" s="5" t="s">
        <v>3347</v>
      </c>
      <c r="E3291" s="3">
        <v>1.0</v>
      </c>
    </row>
    <row r="3292">
      <c r="C3292" s="24" t="s">
        <v>2346</v>
      </c>
      <c r="D3292" s="5" t="s">
        <v>3348</v>
      </c>
      <c r="E3292" s="3">
        <v>1.0</v>
      </c>
    </row>
    <row r="3293">
      <c r="C3293" s="24" t="s">
        <v>2348</v>
      </c>
      <c r="D3293" s="5" t="s">
        <v>3349</v>
      </c>
      <c r="E3293" s="3">
        <v>1.0</v>
      </c>
    </row>
    <row r="3294">
      <c r="C3294" s="24" t="s">
        <v>2350</v>
      </c>
      <c r="D3294" s="5" t="s">
        <v>3350</v>
      </c>
      <c r="E3294" s="3">
        <v>1.0</v>
      </c>
    </row>
    <row r="3295">
      <c r="C3295" s="24" t="s">
        <v>2352</v>
      </c>
      <c r="D3295" s="5" t="s">
        <v>3351</v>
      </c>
      <c r="E3295" s="3">
        <v>1.0</v>
      </c>
    </row>
    <row r="3296">
      <c r="C3296" s="24" t="s">
        <v>2354</v>
      </c>
      <c r="D3296" s="5" t="s">
        <v>3352</v>
      </c>
      <c r="E3296" s="3">
        <v>1.0</v>
      </c>
    </row>
    <row r="3297">
      <c r="C3297" s="24" t="s">
        <v>2356</v>
      </c>
      <c r="D3297" s="5" t="s">
        <v>3353</v>
      </c>
      <c r="E3297" s="3">
        <v>1.0</v>
      </c>
    </row>
    <row r="3298">
      <c r="C3298" s="24" t="s">
        <v>2358</v>
      </c>
      <c r="D3298" s="5" t="s">
        <v>3354</v>
      </c>
      <c r="E3298" s="3">
        <v>1.0</v>
      </c>
    </row>
    <row r="3299">
      <c r="C3299" s="24" t="s">
        <v>2360</v>
      </c>
      <c r="D3299" s="5" t="s">
        <v>3355</v>
      </c>
      <c r="E3299" s="3">
        <v>1.0</v>
      </c>
    </row>
    <row r="3300">
      <c r="C3300" s="24" t="s">
        <v>2362</v>
      </c>
      <c r="D3300" s="5" t="s">
        <v>3356</v>
      </c>
      <c r="E3300" s="3">
        <v>1.0</v>
      </c>
    </row>
    <row r="3301">
      <c r="C3301" s="24" t="s">
        <v>2364</v>
      </c>
      <c r="D3301" s="5" t="s">
        <v>3357</v>
      </c>
      <c r="E3301" s="3">
        <v>1.0</v>
      </c>
    </row>
    <row r="3302">
      <c r="C3302" s="24" t="s">
        <v>2366</v>
      </c>
      <c r="D3302" s="5" t="s">
        <v>3358</v>
      </c>
      <c r="E3302" s="3">
        <v>1.0</v>
      </c>
    </row>
    <row r="3303">
      <c r="C3303" s="24" t="s">
        <v>2368</v>
      </c>
      <c r="D3303" s="10" t="s">
        <v>3359</v>
      </c>
      <c r="E3303" s="3">
        <v>1.0</v>
      </c>
    </row>
    <row r="3304">
      <c r="C3304" s="24" t="s">
        <v>2370</v>
      </c>
      <c r="D3304" s="10" t="s">
        <v>3360</v>
      </c>
      <c r="E3304" s="3">
        <v>0.0</v>
      </c>
    </row>
    <row r="3305">
      <c r="C3305" s="24" t="s">
        <v>2372</v>
      </c>
      <c r="D3305" s="5" t="s">
        <v>3361</v>
      </c>
      <c r="E3305" s="3">
        <v>1.0</v>
      </c>
    </row>
    <row r="3306">
      <c r="C3306" s="24" t="s">
        <v>2374</v>
      </c>
      <c r="D3306" s="5" t="s">
        <v>3362</v>
      </c>
      <c r="E3306" s="3">
        <v>0.0</v>
      </c>
    </row>
    <row r="3307">
      <c r="C3307" s="24" t="s">
        <v>2376</v>
      </c>
      <c r="D3307" s="5" t="s">
        <v>3363</v>
      </c>
      <c r="E3307" s="3">
        <v>0.0</v>
      </c>
    </row>
    <row r="3308">
      <c r="C3308" s="24" t="s">
        <v>2492</v>
      </c>
      <c r="D3308" s="5" t="s">
        <v>3364</v>
      </c>
      <c r="E3308" s="3">
        <v>1.0</v>
      </c>
    </row>
    <row r="3309">
      <c r="C3309" s="24" t="s">
        <v>2494</v>
      </c>
      <c r="D3309" s="5" t="s">
        <v>3365</v>
      </c>
      <c r="E3309" s="3">
        <v>1.0</v>
      </c>
    </row>
    <row r="3310">
      <c r="C3310" s="24" t="s">
        <v>2496</v>
      </c>
      <c r="D3310" s="5" t="s">
        <v>3366</v>
      </c>
      <c r="E3310" s="3">
        <v>0.0</v>
      </c>
    </row>
    <row r="3311">
      <c r="C3311" s="24" t="s">
        <v>2498</v>
      </c>
      <c r="D3311" s="5" t="s">
        <v>3367</v>
      </c>
      <c r="E3311" s="3">
        <v>0.0</v>
      </c>
    </row>
    <row r="3312">
      <c r="C3312" s="24" t="s">
        <v>2500</v>
      </c>
      <c r="D3312" s="5" t="s">
        <v>3368</v>
      </c>
      <c r="E3312" s="3">
        <v>0.0</v>
      </c>
    </row>
    <row r="3313">
      <c r="C3313" s="24" t="s">
        <v>2502</v>
      </c>
      <c r="D3313" s="5" t="s">
        <v>3369</v>
      </c>
      <c r="E3313" s="3">
        <v>0.0</v>
      </c>
    </row>
    <row r="3314">
      <c r="C3314" s="24" t="s">
        <v>2504</v>
      </c>
      <c r="D3314" s="5" t="s">
        <v>3370</v>
      </c>
      <c r="E3314" s="3">
        <v>0.0</v>
      </c>
    </row>
    <row r="3315">
      <c r="C3315" s="24" t="s">
        <v>2725</v>
      </c>
      <c r="D3315" s="5" t="s">
        <v>3371</v>
      </c>
      <c r="E3315" s="3">
        <v>0.0</v>
      </c>
    </row>
    <row r="3316">
      <c r="C3316" s="24" t="s">
        <v>2737</v>
      </c>
      <c r="D3316" s="5" t="s">
        <v>3372</v>
      </c>
      <c r="E3316" s="3">
        <v>0.0</v>
      </c>
    </row>
    <row r="3317">
      <c r="C3317" s="24" t="s">
        <v>2739</v>
      </c>
      <c r="D3317" s="5" t="s">
        <v>3373</v>
      </c>
      <c r="E3317" s="3">
        <v>1.0</v>
      </c>
    </row>
    <row r="3318">
      <c r="C3318" s="24" t="s">
        <v>2741</v>
      </c>
      <c r="D3318" s="5" t="s">
        <v>3374</v>
      </c>
      <c r="E3318" s="3">
        <v>1.0</v>
      </c>
    </row>
    <row r="3319">
      <c r="C3319" s="24" t="s">
        <v>2743</v>
      </c>
      <c r="D3319" s="5" t="s">
        <v>3375</v>
      </c>
      <c r="E3319" s="3">
        <v>0.0</v>
      </c>
    </row>
    <row r="3320">
      <c r="C3320" s="24" t="s">
        <v>2745</v>
      </c>
      <c r="D3320" s="5" t="s">
        <v>3376</v>
      </c>
      <c r="E3320" s="3">
        <v>1.0</v>
      </c>
    </row>
    <row r="3321">
      <c r="C3321" s="24" t="s">
        <v>3153</v>
      </c>
      <c r="D3321" s="5" t="s">
        <v>3377</v>
      </c>
      <c r="E3321" s="3">
        <v>0.0</v>
      </c>
    </row>
    <row r="3322">
      <c r="C3322" s="24" t="s">
        <v>3378</v>
      </c>
      <c r="D3322" s="5" t="s">
        <v>3379</v>
      </c>
      <c r="E3322" s="3">
        <v>1.0</v>
      </c>
    </row>
    <row r="3323">
      <c r="C3323" s="24" t="s">
        <v>3380</v>
      </c>
      <c r="D3323" s="5" t="s">
        <v>3381</v>
      </c>
      <c r="E3323" s="3">
        <v>0.0</v>
      </c>
    </row>
    <row r="3324">
      <c r="C3324" s="24" t="s">
        <v>3382</v>
      </c>
      <c r="D3324" s="5" t="s">
        <v>3383</v>
      </c>
      <c r="E3324" s="3">
        <v>1.0</v>
      </c>
    </row>
    <row r="3325">
      <c r="C3325" s="3" t="s">
        <v>3384</v>
      </c>
      <c r="D3325" s="5" t="s">
        <v>3385</v>
      </c>
      <c r="E3325" s="3">
        <v>1.0</v>
      </c>
    </row>
    <row r="3326">
      <c r="C3326" s="3" t="s">
        <v>3386</v>
      </c>
      <c r="D3326" s="5" t="s">
        <v>3387</v>
      </c>
      <c r="E3326" s="3">
        <v>1.0</v>
      </c>
    </row>
    <row r="3327">
      <c r="B3327" s="3" t="s">
        <v>30</v>
      </c>
      <c r="C3327" s="24" t="s">
        <v>2282</v>
      </c>
      <c r="D3327" s="5" t="s">
        <v>3388</v>
      </c>
      <c r="E3327" s="3">
        <v>1.0</v>
      </c>
    </row>
    <row r="3328">
      <c r="C3328" s="24" t="s">
        <v>2284</v>
      </c>
      <c r="D3328" s="5" t="s">
        <v>3389</v>
      </c>
      <c r="E3328" s="3">
        <v>1.0</v>
      </c>
    </row>
    <row r="3329">
      <c r="C3329" s="24" t="s">
        <v>2286</v>
      </c>
      <c r="D3329" s="5" t="s">
        <v>3390</v>
      </c>
      <c r="E3329" s="3">
        <v>1.0</v>
      </c>
    </row>
    <row r="3330">
      <c r="C3330" s="24" t="s">
        <v>2288</v>
      </c>
      <c r="D3330" s="10" t="s">
        <v>3391</v>
      </c>
      <c r="E3330" s="3">
        <v>1.0</v>
      </c>
    </row>
    <row r="3331">
      <c r="C3331" s="24" t="s">
        <v>2290</v>
      </c>
      <c r="D3331" s="5" t="s">
        <v>3392</v>
      </c>
      <c r="E3331" s="3">
        <v>1.0</v>
      </c>
    </row>
    <row r="3332">
      <c r="C3332" s="24" t="s">
        <v>2292</v>
      </c>
      <c r="D3332" s="5" t="s">
        <v>3393</v>
      </c>
      <c r="E3332" s="3">
        <v>1.0</v>
      </c>
    </row>
    <row r="3333">
      <c r="C3333" s="24" t="s">
        <v>2294</v>
      </c>
      <c r="D3333" s="5" t="s">
        <v>3394</v>
      </c>
      <c r="E3333" s="3">
        <v>1.0</v>
      </c>
    </row>
    <row r="3334">
      <c r="C3334" s="24" t="s">
        <v>2296</v>
      </c>
      <c r="D3334" s="5" t="s">
        <v>3395</v>
      </c>
      <c r="E3334" s="3">
        <v>1.0</v>
      </c>
    </row>
    <row r="3335">
      <c r="C3335" s="24" t="s">
        <v>2298</v>
      </c>
      <c r="D3335" s="5" t="s">
        <v>3396</v>
      </c>
      <c r="E3335" s="3">
        <v>1.0</v>
      </c>
    </row>
    <row r="3336">
      <c r="C3336" s="24" t="s">
        <v>2300</v>
      </c>
      <c r="D3336" s="5" t="s">
        <v>3397</v>
      </c>
      <c r="E3336" s="3">
        <v>1.0</v>
      </c>
    </row>
    <row r="3337">
      <c r="C3337" s="24" t="s">
        <v>2302</v>
      </c>
      <c r="D3337" s="5" t="s">
        <v>3398</v>
      </c>
      <c r="E3337" s="3">
        <v>1.0</v>
      </c>
    </row>
    <row r="3338">
      <c r="C3338" s="24" t="s">
        <v>2304</v>
      </c>
      <c r="D3338" s="5" t="s">
        <v>3399</v>
      </c>
      <c r="E3338" s="3">
        <v>1.0</v>
      </c>
    </row>
    <row r="3339">
      <c r="C3339" s="24" t="s">
        <v>2306</v>
      </c>
      <c r="D3339" s="5" t="s">
        <v>3400</v>
      </c>
      <c r="E3339" s="3">
        <v>1.0</v>
      </c>
    </row>
    <row r="3340">
      <c r="C3340" s="24" t="s">
        <v>2308</v>
      </c>
      <c r="D3340" s="5" t="s">
        <v>3401</v>
      </c>
      <c r="E3340" s="3">
        <v>1.0</v>
      </c>
    </row>
    <row r="3341">
      <c r="C3341" s="24" t="s">
        <v>2310</v>
      </c>
      <c r="D3341" s="5" t="s">
        <v>3402</v>
      </c>
      <c r="E3341" s="3">
        <v>1.0</v>
      </c>
    </row>
    <row r="3342">
      <c r="C3342" s="24" t="s">
        <v>2312</v>
      </c>
      <c r="D3342" s="5" t="s">
        <v>3403</v>
      </c>
      <c r="E3342" s="3">
        <v>1.0</v>
      </c>
    </row>
    <row r="3343">
      <c r="C3343" s="24" t="s">
        <v>2314</v>
      </c>
      <c r="D3343" s="5" t="s">
        <v>3404</v>
      </c>
      <c r="E3343" s="3">
        <v>1.0</v>
      </c>
    </row>
    <row r="3344">
      <c r="C3344" s="24" t="s">
        <v>2316</v>
      </c>
      <c r="D3344" s="5" t="s">
        <v>3405</v>
      </c>
      <c r="E3344" s="3">
        <v>2.0</v>
      </c>
    </row>
    <row r="3345">
      <c r="C3345" s="24" t="s">
        <v>2318</v>
      </c>
      <c r="D3345" s="5" t="s">
        <v>3406</v>
      </c>
      <c r="E3345" s="3">
        <v>1.0</v>
      </c>
    </row>
    <row r="3346">
      <c r="C3346" s="24" t="s">
        <v>2320</v>
      </c>
      <c r="D3346" s="5" t="s">
        <v>3407</v>
      </c>
      <c r="E3346" s="3">
        <v>0.0</v>
      </c>
    </row>
    <row r="3347">
      <c r="C3347" s="24" t="s">
        <v>2322</v>
      </c>
      <c r="D3347" s="5" t="s">
        <v>3408</v>
      </c>
      <c r="E3347" s="3">
        <v>1.0</v>
      </c>
    </row>
    <row r="3348">
      <c r="C3348" s="24" t="s">
        <v>2324</v>
      </c>
      <c r="D3348" s="5" t="s">
        <v>3409</v>
      </c>
      <c r="E3348" s="3">
        <v>1.0</v>
      </c>
    </row>
    <row r="3349">
      <c r="C3349" s="24" t="s">
        <v>2326</v>
      </c>
      <c r="D3349" s="5" t="s">
        <v>3410</v>
      </c>
      <c r="E3349" s="3">
        <v>1.0</v>
      </c>
    </row>
    <row r="3350">
      <c r="C3350" s="24" t="s">
        <v>2328</v>
      </c>
      <c r="D3350" s="5" t="s">
        <v>3411</v>
      </c>
      <c r="E3350" s="3">
        <v>1.0</v>
      </c>
    </row>
    <row r="3351">
      <c r="C3351" s="24" t="s">
        <v>2330</v>
      </c>
      <c r="D3351" s="5" t="s">
        <v>3412</v>
      </c>
      <c r="E3351" s="3">
        <v>1.0</v>
      </c>
    </row>
    <row r="3352">
      <c r="C3352" s="24" t="s">
        <v>2332</v>
      </c>
      <c r="D3352" s="5" t="s">
        <v>3413</v>
      </c>
      <c r="E3352" s="3">
        <v>1.0</v>
      </c>
    </row>
    <row r="3353">
      <c r="C3353" s="24" t="s">
        <v>2334</v>
      </c>
      <c r="D3353" s="5" t="s">
        <v>3414</v>
      </c>
      <c r="E3353" s="3">
        <v>1.0</v>
      </c>
    </row>
    <row r="3354">
      <c r="C3354" s="24" t="s">
        <v>2336</v>
      </c>
      <c r="D3354" s="5" t="s">
        <v>3415</v>
      </c>
      <c r="E3354" s="3">
        <v>1.0</v>
      </c>
    </row>
    <row r="3355">
      <c r="C3355" s="24" t="s">
        <v>2338</v>
      </c>
      <c r="D3355" s="5" t="s">
        <v>3416</v>
      </c>
      <c r="E3355" s="3">
        <v>1.0</v>
      </c>
    </row>
    <row r="3356">
      <c r="C3356" s="24" t="s">
        <v>2340</v>
      </c>
      <c r="D3356" s="5" t="s">
        <v>3417</v>
      </c>
      <c r="E3356" s="3">
        <v>1.0</v>
      </c>
    </row>
    <row r="3357">
      <c r="C3357" s="24" t="s">
        <v>2342</v>
      </c>
      <c r="D3357" s="5" t="s">
        <v>3418</v>
      </c>
      <c r="E3357" s="3">
        <v>1.0</v>
      </c>
    </row>
    <row r="3358">
      <c r="C3358" s="24" t="s">
        <v>2344</v>
      </c>
      <c r="D3358" s="5" t="s">
        <v>3419</v>
      </c>
      <c r="E3358" s="3">
        <v>1.0</v>
      </c>
    </row>
    <row r="3359">
      <c r="C3359" s="24" t="s">
        <v>2346</v>
      </c>
      <c r="D3359" s="5" t="s">
        <v>3420</v>
      </c>
      <c r="E3359" s="3">
        <v>1.0</v>
      </c>
    </row>
    <row r="3360">
      <c r="C3360" s="24" t="s">
        <v>2348</v>
      </c>
      <c r="D3360" s="5" t="s">
        <v>3421</v>
      </c>
      <c r="E3360" s="3">
        <v>1.0</v>
      </c>
    </row>
    <row r="3361">
      <c r="C3361" s="24" t="s">
        <v>2350</v>
      </c>
      <c r="D3361" s="5" t="s">
        <v>3422</v>
      </c>
      <c r="E3361" s="3">
        <v>1.0</v>
      </c>
    </row>
    <row r="3362">
      <c r="C3362" s="24" t="s">
        <v>2352</v>
      </c>
      <c r="D3362" s="5" t="s">
        <v>3423</v>
      </c>
      <c r="E3362" s="3">
        <v>1.0</v>
      </c>
    </row>
    <row r="3363">
      <c r="C3363" s="24" t="s">
        <v>2354</v>
      </c>
      <c r="D3363" s="5" t="s">
        <v>3424</v>
      </c>
      <c r="E3363" s="3">
        <v>1.0</v>
      </c>
    </row>
    <row r="3364">
      <c r="C3364" s="24" t="s">
        <v>2356</v>
      </c>
      <c r="D3364" s="5" t="s">
        <v>3425</v>
      </c>
      <c r="E3364" s="3">
        <v>1.0</v>
      </c>
    </row>
    <row r="3365">
      <c r="C3365" s="24" t="s">
        <v>2358</v>
      </c>
      <c r="D3365" s="5" t="s">
        <v>3426</v>
      </c>
      <c r="E3365" s="3">
        <v>0.0</v>
      </c>
    </row>
    <row r="3366">
      <c r="C3366" s="24" t="s">
        <v>2360</v>
      </c>
      <c r="D3366" s="5" t="s">
        <v>3427</v>
      </c>
      <c r="E3366" s="3">
        <v>1.0</v>
      </c>
    </row>
    <row r="3367">
      <c r="C3367" s="24" t="s">
        <v>2362</v>
      </c>
      <c r="D3367" s="5" t="s">
        <v>3428</v>
      </c>
      <c r="E3367" s="3">
        <v>0.0</v>
      </c>
    </row>
    <row r="3368">
      <c r="C3368" s="24" t="s">
        <v>2364</v>
      </c>
      <c r="D3368" s="5" t="s">
        <v>3429</v>
      </c>
      <c r="E3368" s="3">
        <v>0.0</v>
      </c>
    </row>
    <row r="3369">
      <c r="C3369" s="24" t="s">
        <v>2366</v>
      </c>
      <c r="D3369" s="5" t="s">
        <v>3430</v>
      </c>
      <c r="E3369" s="3">
        <v>0.0</v>
      </c>
    </row>
    <row r="3370">
      <c r="C3370" s="24" t="s">
        <v>2368</v>
      </c>
      <c r="D3370" s="5" t="s">
        <v>3431</v>
      </c>
      <c r="E3370" s="3">
        <v>0.0</v>
      </c>
    </row>
    <row r="3371">
      <c r="C3371" s="24" t="s">
        <v>2370</v>
      </c>
      <c r="D3371" s="10" t="s">
        <v>3432</v>
      </c>
      <c r="E3371" s="3">
        <v>2.0</v>
      </c>
    </row>
    <row r="3372">
      <c r="C3372" s="24" t="s">
        <v>2372</v>
      </c>
      <c r="D3372" s="10" t="s">
        <v>3433</v>
      </c>
      <c r="E3372" s="3">
        <v>1.0</v>
      </c>
    </row>
    <row r="3373">
      <c r="C3373" s="24" t="s">
        <v>2374</v>
      </c>
      <c r="D3373" s="5" t="s">
        <v>3434</v>
      </c>
      <c r="E3373" s="3">
        <v>0.0</v>
      </c>
    </row>
    <row r="3374">
      <c r="C3374" s="24" t="s">
        <v>2376</v>
      </c>
      <c r="D3374" s="5" t="s">
        <v>3435</v>
      </c>
      <c r="E3374" s="3">
        <v>0.0</v>
      </c>
    </row>
    <row r="3375">
      <c r="C3375" s="24" t="s">
        <v>2492</v>
      </c>
      <c r="D3375" s="5" t="s">
        <v>3436</v>
      </c>
      <c r="E3375" s="3">
        <v>0.0</v>
      </c>
    </row>
    <row r="3376">
      <c r="C3376" s="24" t="s">
        <v>2494</v>
      </c>
      <c r="D3376" s="5" t="s">
        <v>3437</v>
      </c>
      <c r="E3376" s="3">
        <v>0.0</v>
      </c>
    </row>
    <row r="3377">
      <c r="C3377" s="24" t="s">
        <v>2496</v>
      </c>
      <c r="D3377" s="5" t="s">
        <v>3438</v>
      </c>
      <c r="E3377" s="3">
        <v>0.0</v>
      </c>
    </row>
    <row r="3378">
      <c r="C3378" s="24" t="s">
        <v>2498</v>
      </c>
      <c r="D3378" s="5" t="s">
        <v>3439</v>
      </c>
      <c r="E3378" s="3">
        <v>0.0</v>
      </c>
    </row>
    <row r="3379">
      <c r="C3379" s="24" t="s">
        <v>2500</v>
      </c>
      <c r="D3379" s="5" t="s">
        <v>3440</v>
      </c>
      <c r="E3379" s="3">
        <v>0.0</v>
      </c>
    </row>
    <row r="3380">
      <c r="C3380" s="24" t="s">
        <v>2502</v>
      </c>
      <c r="D3380" s="5" t="s">
        <v>3441</v>
      </c>
      <c r="E3380" s="3">
        <v>0.0</v>
      </c>
    </row>
    <row r="3381">
      <c r="C3381" s="24" t="s">
        <v>2504</v>
      </c>
      <c r="D3381" s="5" t="s">
        <v>3442</v>
      </c>
      <c r="E3381" s="3">
        <v>0.0</v>
      </c>
    </row>
    <row r="3382">
      <c r="C3382" s="24" t="s">
        <v>2725</v>
      </c>
      <c r="D3382" s="5" t="s">
        <v>3443</v>
      </c>
      <c r="E3382" s="3">
        <v>1.0</v>
      </c>
    </row>
    <row r="3383">
      <c r="B3383" s="3" t="s">
        <v>77</v>
      </c>
      <c r="C3383" s="24" t="s">
        <v>2282</v>
      </c>
      <c r="D3383" s="5" t="s">
        <v>3444</v>
      </c>
      <c r="E3383" s="3">
        <v>0.0</v>
      </c>
    </row>
    <row r="3384">
      <c r="C3384" s="24" t="s">
        <v>2284</v>
      </c>
      <c r="D3384" s="5" t="s">
        <v>3445</v>
      </c>
      <c r="E3384" s="3">
        <v>2.0</v>
      </c>
    </row>
    <row r="3385">
      <c r="C3385" s="24" t="s">
        <v>2286</v>
      </c>
      <c r="D3385" s="5" t="s">
        <v>3446</v>
      </c>
      <c r="E3385" s="3">
        <v>1.0</v>
      </c>
    </row>
    <row r="3386">
      <c r="C3386" s="24" t="s">
        <v>2288</v>
      </c>
      <c r="D3386" s="5" t="s">
        <v>3447</v>
      </c>
      <c r="E3386" s="3">
        <v>1.0</v>
      </c>
    </row>
    <row r="3387">
      <c r="C3387" s="24" t="s">
        <v>2290</v>
      </c>
      <c r="D3387" s="5" t="s">
        <v>3448</v>
      </c>
      <c r="E3387" s="3">
        <v>1.0</v>
      </c>
    </row>
    <row r="3388">
      <c r="C3388" s="24" t="s">
        <v>2292</v>
      </c>
      <c r="D3388" s="5" t="s">
        <v>3449</v>
      </c>
      <c r="E3388" s="3">
        <v>1.0</v>
      </c>
    </row>
    <row r="3389">
      <c r="C3389" s="24" t="s">
        <v>2294</v>
      </c>
      <c r="D3389" s="5" t="s">
        <v>3450</v>
      </c>
      <c r="E3389" s="3">
        <v>1.0</v>
      </c>
    </row>
    <row r="3390">
      <c r="C3390" s="24" t="s">
        <v>2296</v>
      </c>
      <c r="D3390" s="5" t="s">
        <v>3451</v>
      </c>
      <c r="E3390" s="3">
        <v>1.0</v>
      </c>
    </row>
    <row r="3391">
      <c r="C3391" s="24" t="s">
        <v>2298</v>
      </c>
      <c r="D3391" s="5" t="s">
        <v>3452</v>
      </c>
      <c r="E3391" s="3">
        <v>1.0</v>
      </c>
    </row>
    <row r="3392">
      <c r="C3392" s="24" t="s">
        <v>2300</v>
      </c>
      <c r="D3392" s="5" t="s">
        <v>3453</v>
      </c>
      <c r="E3392" s="3">
        <v>1.0</v>
      </c>
    </row>
    <row r="3393">
      <c r="C3393" s="24" t="s">
        <v>2302</v>
      </c>
      <c r="D3393" s="5" t="s">
        <v>3454</v>
      </c>
      <c r="E3393" s="3">
        <v>1.0</v>
      </c>
    </row>
    <row r="3394">
      <c r="C3394" s="24" t="s">
        <v>2304</v>
      </c>
      <c r="D3394" s="5" t="s">
        <v>3455</v>
      </c>
      <c r="E3394" s="3">
        <v>1.0</v>
      </c>
    </row>
    <row r="3395">
      <c r="C3395" s="24" t="s">
        <v>2306</v>
      </c>
      <c r="D3395" s="5" t="s">
        <v>3456</v>
      </c>
      <c r="E3395" s="3">
        <v>1.0</v>
      </c>
    </row>
    <row r="3396">
      <c r="C3396" s="24" t="s">
        <v>2308</v>
      </c>
      <c r="D3396" s="10" t="s">
        <v>3457</v>
      </c>
      <c r="E3396" s="3">
        <v>1.0</v>
      </c>
    </row>
    <row r="3397">
      <c r="C3397" s="24" t="s">
        <v>2310</v>
      </c>
      <c r="D3397" s="10" t="s">
        <v>3458</v>
      </c>
      <c r="E3397" s="3">
        <v>0.0</v>
      </c>
    </row>
    <row r="3398">
      <c r="C3398" s="24" t="s">
        <v>2312</v>
      </c>
      <c r="D3398" s="5" t="s">
        <v>3459</v>
      </c>
      <c r="E3398" s="3">
        <v>0.0</v>
      </c>
    </row>
    <row r="3399">
      <c r="C3399" s="24" t="s">
        <v>2314</v>
      </c>
      <c r="D3399" s="5" t="s">
        <v>3460</v>
      </c>
      <c r="E3399" s="3">
        <v>0.0</v>
      </c>
    </row>
    <row r="3400">
      <c r="C3400" s="24" t="s">
        <v>2316</v>
      </c>
      <c r="D3400" s="5" t="s">
        <v>3461</v>
      </c>
      <c r="E3400" s="3">
        <v>1.0</v>
      </c>
    </row>
    <row r="3401">
      <c r="C3401" s="24" t="s">
        <v>2318</v>
      </c>
      <c r="D3401" s="5" t="s">
        <v>3462</v>
      </c>
      <c r="E3401" s="3">
        <v>1.0</v>
      </c>
    </row>
    <row r="3402">
      <c r="C3402" s="24" t="s">
        <v>2320</v>
      </c>
      <c r="D3402" s="5" t="s">
        <v>3463</v>
      </c>
      <c r="E3402" s="3">
        <v>1.0</v>
      </c>
    </row>
    <row r="3403">
      <c r="C3403" s="24" t="s">
        <v>2322</v>
      </c>
      <c r="D3403" s="5" t="s">
        <v>3464</v>
      </c>
      <c r="E3403" s="3">
        <v>0.0</v>
      </c>
    </row>
    <row r="3404">
      <c r="C3404" s="24" t="s">
        <v>2324</v>
      </c>
      <c r="D3404" s="5" t="s">
        <v>3465</v>
      </c>
      <c r="E3404" s="3">
        <v>0.0</v>
      </c>
    </row>
    <row r="3405">
      <c r="C3405" s="24" t="s">
        <v>2326</v>
      </c>
      <c r="D3405" s="5" t="s">
        <v>3466</v>
      </c>
      <c r="E3405" s="3">
        <v>0.0</v>
      </c>
    </row>
    <row r="3406">
      <c r="C3406" s="24" t="s">
        <v>2328</v>
      </c>
      <c r="D3406" s="5" t="s">
        <v>3467</v>
      </c>
      <c r="E3406" s="3">
        <v>0.0</v>
      </c>
    </row>
    <row r="3407">
      <c r="C3407" s="24" t="s">
        <v>2330</v>
      </c>
      <c r="D3407" s="5" t="s">
        <v>3468</v>
      </c>
      <c r="E3407" s="3">
        <v>0.0</v>
      </c>
    </row>
    <row r="3408">
      <c r="C3408" s="24" t="s">
        <v>2332</v>
      </c>
      <c r="D3408" s="5" t="s">
        <v>3469</v>
      </c>
      <c r="E3408" s="3">
        <v>1.0</v>
      </c>
    </row>
    <row r="3409">
      <c r="C3409" s="24" t="s">
        <v>2334</v>
      </c>
      <c r="D3409" s="5" t="s">
        <v>3470</v>
      </c>
      <c r="E3409" s="3">
        <v>1.0</v>
      </c>
    </row>
    <row r="3410">
      <c r="C3410" s="24" t="s">
        <v>2336</v>
      </c>
      <c r="D3410" s="5" t="s">
        <v>3471</v>
      </c>
      <c r="E3410" s="3">
        <v>0.0</v>
      </c>
    </row>
    <row r="3411">
      <c r="C3411" s="24" t="s">
        <v>2338</v>
      </c>
      <c r="D3411" s="5" t="s">
        <v>3472</v>
      </c>
      <c r="E3411" s="3">
        <v>0.0</v>
      </c>
    </row>
    <row r="3412">
      <c r="C3412" s="24" t="s">
        <v>2340</v>
      </c>
      <c r="D3412" s="5" t="s">
        <v>3473</v>
      </c>
      <c r="E3412" s="3">
        <v>1.0</v>
      </c>
    </row>
    <row r="3413">
      <c r="C3413" s="24" t="s">
        <v>2342</v>
      </c>
      <c r="D3413" s="5" t="s">
        <v>3474</v>
      </c>
      <c r="E3413" s="3">
        <v>0.0</v>
      </c>
    </row>
    <row r="3414">
      <c r="A3414" s="3">
        <v>25.0</v>
      </c>
      <c r="B3414" s="3" t="s">
        <v>8</v>
      </c>
      <c r="C3414" s="28" t="s">
        <v>2282</v>
      </c>
      <c r="D3414" s="5" t="s">
        <v>3475</v>
      </c>
      <c r="E3414" s="3">
        <v>1.0</v>
      </c>
    </row>
    <row r="3415">
      <c r="C3415" s="24" t="s">
        <v>2284</v>
      </c>
      <c r="D3415" s="5" t="s">
        <v>3476</v>
      </c>
      <c r="E3415" s="3">
        <v>1.0</v>
      </c>
    </row>
    <row r="3416">
      <c r="C3416" s="24" t="s">
        <v>2286</v>
      </c>
      <c r="D3416" s="10" t="s">
        <v>3477</v>
      </c>
      <c r="E3416" s="3">
        <v>1.0</v>
      </c>
    </row>
    <row r="3417">
      <c r="C3417" s="24" t="s">
        <v>2288</v>
      </c>
      <c r="D3417" s="10" t="s">
        <v>3478</v>
      </c>
      <c r="E3417" s="3">
        <v>1.0</v>
      </c>
    </row>
    <row r="3418">
      <c r="C3418" s="24" t="s">
        <v>2290</v>
      </c>
      <c r="D3418" s="5" t="s">
        <v>3479</v>
      </c>
      <c r="E3418" s="3">
        <v>1.0</v>
      </c>
    </row>
    <row r="3419">
      <c r="C3419" s="24" t="s">
        <v>2292</v>
      </c>
      <c r="D3419" s="5" t="s">
        <v>3480</v>
      </c>
      <c r="E3419" s="3">
        <v>1.0</v>
      </c>
    </row>
    <row r="3420">
      <c r="C3420" s="24" t="s">
        <v>2294</v>
      </c>
      <c r="D3420" s="5" t="s">
        <v>3481</v>
      </c>
      <c r="E3420" s="3">
        <v>1.0</v>
      </c>
    </row>
    <row r="3421">
      <c r="C3421" s="24" t="s">
        <v>2296</v>
      </c>
      <c r="D3421" s="5" t="s">
        <v>3482</v>
      </c>
      <c r="E3421" s="3">
        <v>1.0</v>
      </c>
    </row>
    <row r="3422">
      <c r="C3422" s="24" t="s">
        <v>2298</v>
      </c>
      <c r="D3422" s="5" t="s">
        <v>3483</v>
      </c>
      <c r="E3422" s="3">
        <v>1.0</v>
      </c>
    </row>
    <row r="3423">
      <c r="C3423" s="24" t="s">
        <v>2300</v>
      </c>
      <c r="D3423" s="5" t="s">
        <v>3484</v>
      </c>
      <c r="E3423" s="3">
        <v>1.0</v>
      </c>
    </row>
    <row r="3424">
      <c r="C3424" s="24" t="s">
        <v>2302</v>
      </c>
      <c r="D3424" s="5" t="s">
        <v>3485</v>
      </c>
      <c r="E3424" s="3">
        <v>0.0</v>
      </c>
    </row>
    <row r="3425">
      <c r="C3425" s="24" t="s">
        <v>2304</v>
      </c>
      <c r="D3425" s="5" t="s">
        <v>3486</v>
      </c>
      <c r="E3425" s="3">
        <v>0.0</v>
      </c>
    </row>
    <row r="3426">
      <c r="C3426" s="24" t="s">
        <v>2306</v>
      </c>
      <c r="D3426" s="5" t="s">
        <v>3487</v>
      </c>
      <c r="E3426" s="3">
        <v>0.0</v>
      </c>
    </row>
    <row r="3427">
      <c r="C3427" s="24" t="s">
        <v>2308</v>
      </c>
      <c r="D3427" s="5" t="s">
        <v>3488</v>
      </c>
      <c r="E3427" s="3">
        <v>0.0</v>
      </c>
    </row>
    <row r="3428">
      <c r="C3428" s="24" t="s">
        <v>2310</v>
      </c>
      <c r="D3428" s="5" t="s">
        <v>3489</v>
      </c>
      <c r="E3428" s="3">
        <v>1.0</v>
      </c>
    </row>
    <row r="3429">
      <c r="C3429" s="24" t="s">
        <v>2312</v>
      </c>
      <c r="D3429" s="5" t="s">
        <v>3490</v>
      </c>
      <c r="E3429" s="3">
        <v>0.0</v>
      </c>
    </row>
    <row r="3430">
      <c r="C3430" s="24" t="s">
        <v>2314</v>
      </c>
      <c r="D3430" s="5" t="s">
        <v>3491</v>
      </c>
      <c r="E3430" s="3">
        <v>2.0</v>
      </c>
    </row>
    <row r="3431">
      <c r="C3431" s="24" t="s">
        <v>2316</v>
      </c>
      <c r="D3431" s="5" t="s">
        <v>3492</v>
      </c>
      <c r="E3431" s="3">
        <v>0.0</v>
      </c>
    </row>
    <row r="3432">
      <c r="C3432" s="24" t="s">
        <v>2318</v>
      </c>
      <c r="D3432" s="5" t="s">
        <v>3493</v>
      </c>
      <c r="E3432" s="3">
        <v>0.0</v>
      </c>
    </row>
    <row r="3433">
      <c r="C3433" s="24" t="s">
        <v>2320</v>
      </c>
      <c r="D3433" s="5" t="s">
        <v>3494</v>
      </c>
      <c r="E3433" s="3">
        <v>0.0</v>
      </c>
    </row>
    <row r="3434">
      <c r="C3434" s="24" t="s">
        <v>2322</v>
      </c>
      <c r="D3434" s="5" t="s">
        <v>3495</v>
      </c>
      <c r="E3434" s="3">
        <v>1.0</v>
      </c>
    </row>
    <row r="3435">
      <c r="C3435" s="24" t="s">
        <v>2324</v>
      </c>
      <c r="D3435" s="5" t="s">
        <v>3496</v>
      </c>
      <c r="E3435" s="3">
        <v>0.0</v>
      </c>
    </row>
    <row r="3436">
      <c r="C3436" s="24" t="s">
        <v>2326</v>
      </c>
      <c r="D3436" s="5" t="s">
        <v>3497</v>
      </c>
      <c r="E3436" s="3">
        <v>0.0</v>
      </c>
    </row>
    <row r="3437">
      <c r="C3437" s="24" t="s">
        <v>2328</v>
      </c>
      <c r="D3437" s="5" t="s">
        <v>3498</v>
      </c>
      <c r="E3437" s="3">
        <v>1.0</v>
      </c>
    </row>
    <row r="3438">
      <c r="C3438" s="24" t="s">
        <v>2330</v>
      </c>
      <c r="D3438" s="5" t="s">
        <v>3499</v>
      </c>
      <c r="E3438" s="3">
        <v>0.0</v>
      </c>
    </row>
    <row r="3439">
      <c r="C3439" s="24" t="s">
        <v>2332</v>
      </c>
      <c r="D3439" s="5" t="s">
        <v>3500</v>
      </c>
      <c r="E3439" s="3">
        <v>1.0</v>
      </c>
    </row>
    <row r="3440">
      <c r="C3440" s="24" t="s">
        <v>2334</v>
      </c>
      <c r="D3440" s="5" t="s">
        <v>3501</v>
      </c>
      <c r="E3440" s="3">
        <v>2.0</v>
      </c>
    </row>
    <row r="3441">
      <c r="C3441" s="24" t="s">
        <v>2336</v>
      </c>
      <c r="D3441" s="5" t="s">
        <v>3502</v>
      </c>
      <c r="E3441" s="3">
        <v>1.0</v>
      </c>
    </row>
    <row r="3442">
      <c r="C3442" s="24" t="s">
        <v>2338</v>
      </c>
      <c r="D3442" s="5" t="s">
        <v>3503</v>
      </c>
      <c r="E3442" s="3">
        <v>1.0</v>
      </c>
    </row>
    <row r="3443">
      <c r="C3443" s="24" t="s">
        <v>2340</v>
      </c>
      <c r="D3443" s="5" t="s">
        <v>3504</v>
      </c>
      <c r="E3443" s="3">
        <v>2.0</v>
      </c>
    </row>
    <row r="3444">
      <c r="C3444" s="24" t="s">
        <v>2342</v>
      </c>
      <c r="D3444" s="5" t="s">
        <v>3505</v>
      </c>
      <c r="E3444" s="3">
        <v>0.0</v>
      </c>
    </row>
    <row r="3445">
      <c r="C3445" s="24" t="s">
        <v>2344</v>
      </c>
      <c r="D3445" s="5" t="s">
        <v>3506</v>
      </c>
      <c r="E3445" s="3">
        <v>1.0</v>
      </c>
    </row>
    <row r="3446">
      <c r="C3446" s="24" t="s">
        <v>2346</v>
      </c>
      <c r="D3446" s="5" t="s">
        <v>3507</v>
      </c>
      <c r="E3446" s="3">
        <v>1.0</v>
      </c>
    </row>
    <row r="3447">
      <c r="C3447" s="24" t="s">
        <v>2348</v>
      </c>
      <c r="D3447" s="5" t="s">
        <v>3508</v>
      </c>
      <c r="E3447" s="3">
        <v>1.0</v>
      </c>
    </row>
    <row r="3448">
      <c r="C3448" s="24" t="s">
        <v>2350</v>
      </c>
      <c r="D3448" s="5" t="s">
        <v>3509</v>
      </c>
      <c r="E3448" s="3">
        <v>0.0</v>
      </c>
    </row>
    <row r="3449">
      <c r="C3449" s="24" t="s">
        <v>2352</v>
      </c>
      <c r="D3449" s="5" t="s">
        <v>3510</v>
      </c>
      <c r="E3449" s="3">
        <v>1.0</v>
      </c>
    </row>
    <row r="3450">
      <c r="C3450" s="24" t="s">
        <v>2354</v>
      </c>
      <c r="D3450" s="5" t="s">
        <v>3511</v>
      </c>
      <c r="E3450" s="3">
        <v>1.0</v>
      </c>
    </row>
    <row r="3451">
      <c r="C3451" s="24" t="s">
        <v>2356</v>
      </c>
      <c r="D3451" s="5" t="s">
        <v>3512</v>
      </c>
      <c r="E3451" s="3">
        <v>0.0</v>
      </c>
    </row>
    <row r="3452">
      <c r="C3452" s="24" t="s">
        <v>2358</v>
      </c>
      <c r="D3452" s="5" t="s">
        <v>3513</v>
      </c>
      <c r="E3452" s="3">
        <v>0.0</v>
      </c>
    </row>
    <row r="3453">
      <c r="C3453" s="24" t="s">
        <v>2360</v>
      </c>
      <c r="D3453" s="5" t="s">
        <v>3514</v>
      </c>
      <c r="E3453" s="3">
        <v>0.0</v>
      </c>
    </row>
    <row r="3454">
      <c r="C3454" s="24" t="s">
        <v>2362</v>
      </c>
      <c r="D3454" s="5" t="s">
        <v>3515</v>
      </c>
      <c r="E3454" s="3">
        <v>1.0</v>
      </c>
    </row>
    <row r="3455">
      <c r="C3455" s="24" t="s">
        <v>2364</v>
      </c>
      <c r="D3455" s="5" t="s">
        <v>3516</v>
      </c>
      <c r="E3455" s="3">
        <v>1.0</v>
      </c>
    </row>
    <row r="3456">
      <c r="C3456" s="24" t="s">
        <v>2366</v>
      </c>
      <c r="D3456" s="5" t="s">
        <v>3517</v>
      </c>
      <c r="E3456" s="3">
        <v>1.0</v>
      </c>
    </row>
    <row r="3457">
      <c r="C3457" s="24" t="s">
        <v>2368</v>
      </c>
      <c r="D3457" s="5" t="s">
        <v>3518</v>
      </c>
      <c r="E3457" s="3">
        <v>1.0</v>
      </c>
    </row>
    <row r="3458">
      <c r="C3458" s="24" t="s">
        <v>2370</v>
      </c>
      <c r="D3458" s="5" t="s">
        <v>3519</v>
      </c>
      <c r="E3458" s="3">
        <v>1.0</v>
      </c>
    </row>
    <row r="3459">
      <c r="C3459" s="24" t="s">
        <v>2372</v>
      </c>
      <c r="D3459" s="5" t="s">
        <v>3520</v>
      </c>
      <c r="E3459" s="3">
        <v>1.0</v>
      </c>
    </row>
    <row r="3460">
      <c r="C3460" s="24" t="s">
        <v>2374</v>
      </c>
      <c r="D3460" s="5" t="s">
        <v>3521</v>
      </c>
      <c r="E3460" s="3">
        <v>1.0</v>
      </c>
    </row>
    <row r="3461">
      <c r="C3461" s="24" t="s">
        <v>2376</v>
      </c>
      <c r="D3461" s="5" t="s">
        <v>3522</v>
      </c>
      <c r="E3461" s="3">
        <v>1.0</v>
      </c>
    </row>
    <row r="3462">
      <c r="C3462" s="24" t="s">
        <v>2492</v>
      </c>
      <c r="D3462" s="10" t="s">
        <v>3523</v>
      </c>
      <c r="E3462" s="3">
        <v>1.0</v>
      </c>
    </row>
    <row r="3463">
      <c r="C3463" s="3" t="s">
        <v>2494</v>
      </c>
      <c r="D3463" s="10" t="s">
        <v>3524</v>
      </c>
      <c r="E3463" s="3">
        <v>1.0</v>
      </c>
    </row>
    <row r="3464">
      <c r="C3464" s="3" t="s">
        <v>2496</v>
      </c>
      <c r="D3464" s="5" t="s">
        <v>3525</v>
      </c>
      <c r="E3464" s="3">
        <v>0.0</v>
      </c>
    </row>
    <row r="3465">
      <c r="B3465" s="29" t="s">
        <v>30</v>
      </c>
      <c r="C3465" s="24" t="s">
        <v>2282</v>
      </c>
      <c r="D3465" s="5" t="s">
        <v>3526</v>
      </c>
      <c r="E3465" s="3">
        <v>1.0</v>
      </c>
    </row>
    <row r="3466">
      <c r="C3466" s="24" t="s">
        <v>2284</v>
      </c>
      <c r="D3466" s="5" t="s">
        <v>3527</v>
      </c>
      <c r="E3466" s="3">
        <v>1.0</v>
      </c>
    </row>
    <row r="3467">
      <c r="C3467" s="24" t="s">
        <v>2286</v>
      </c>
      <c r="D3467" s="5" t="s">
        <v>3528</v>
      </c>
      <c r="E3467" s="3">
        <v>1.0</v>
      </c>
    </row>
    <row r="3468">
      <c r="C3468" s="24" t="s">
        <v>2288</v>
      </c>
      <c r="D3468" s="5" t="s">
        <v>3529</v>
      </c>
      <c r="E3468" s="3">
        <v>1.0</v>
      </c>
    </row>
    <row r="3469">
      <c r="C3469" s="24" t="s">
        <v>2290</v>
      </c>
      <c r="D3469" s="5" t="s">
        <v>3530</v>
      </c>
      <c r="E3469" s="3">
        <v>1.0</v>
      </c>
    </row>
    <row r="3470">
      <c r="C3470" s="24" t="s">
        <v>2292</v>
      </c>
      <c r="D3470" s="5" t="s">
        <v>3531</v>
      </c>
      <c r="E3470" s="3">
        <v>1.0</v>
      </c>
    </row>
    <row r="3471">
      <c r="C3471" s="24" t="s">
        <v>2294</v>
      </c>
      <c r="D3471" s="5" t="s">
        <v>3532</v>
      </c>
      <c r="E3471" s="3">
        <v>1.0</v>
      </c>
    </row>
    <row r="3472">
      <c r="C3472" s="24" t="s">
        <v>2296</v>
      </c>
      <c r="D3472" s="5" t="s">
        <v>3533</v>
      </c>
      <c r="E3472" s="3">
        <v>1.0</v>
      </c>
    </row>
    <row r="3473">
      <c r="C3473" s="24" t="s">
        <v>2298</v>
      </c>
      <c r="D3473" s="5" t="s">
        <v>3534</v>
      </c>
      <c r="E3473" s="3">
        <v>1.0</v>
      </c>
    </row>
    <row r="3474">
      <c r="C3474" s="24" t="s">
        <v>2300</v>
      </c>
      <c r="D3474" s="5" t="s">
        <v>3535</v>
      </c>
      <c r="E3474" s="3">
        <v>1.0</v>
      </c>
    </row>
    <row r="3475">
      <c r="C3475" s="24" t="s">
        <v>2302</v>
      </c>
      <c r="D3475" s="5" t="s">
        <v>3536</v>
      </c>
      <c r="E3475" s="3">
        <v>1.0</v>
      </c>
    </row>
    <row r="3476">
      <c r="C3476" s="24" t="s">
        <v>2304</v>
      </c>
      <c r="D3476" s="5" t="s">
        <v>3537</v>
      </c>
      <c r="E3476" s="3">
        <v>1.0</v>
      </c>
    </row>
    <row r="3477">
      <c r="C3477" s="24" t="s">
        <v>2306</v>
      </c>
      <c r="D3477" s="5" t="s">
        <v>3538</v>
      </c>
      <c r="E3477" s="3">
        <v>1.0</v>
      </c>
    </row>
    <row r="3478">
      <c r="C3478" s="24" t="s">
        <v>2308</v>
      </c>
      <c r="D3478" s="5" t="s">
        <v>3539</v>
      </c>
      <c r="E3478" s="3">
        <v>1.0</v>
      </c>
    </row>
    <row r="3479">
      <c r="C3479" s="24" t="s">
        <v>2310</v>
      </c>
      <c r="D3479" s="5" t="s">
        <v>3540</v>
      </c>
      <c r="E3479" s="3">
        <v>1.0</v>
      </c>
    </row>
    <row r="3480">
      <c r="C3480" s="24" t="s">
        <v>2312</v>
      </c>
      <c r="D3480" s="10" t="s">
        <v>3541</v>
      </c>
      <c r="E3480" s="3">
        <v>1.0</v>
      </c>
    </row>
    <row r="3481">
      <c r="C3481" s="24" t="s">
        <v>2314</v>
      </c>
      <c r="D3481" s="10" t="s">
        <v>3542</v>
      </c>
      <c r="E3481" s="3">
        <v>1.0</v>
      </c>
    </row>
    <row r="3482">
      <c r="C3482" s="24" t="s">
        <v>2316</v>
      </c>
      <c r="D3482" s="5" t="s">
        <v>3543</v>
      </c>
      <c r="E3482" s="3">
        <v>1.0</v>
      </c>
    </row>
    <row r="3483">
      <c r="C3483" s="24" t="s">
        <v>2318</v>
      </c>
      <c r="D3483" s="5" t="s">
        <v>3544</v>
      </c>
      <c r="E3483" s="3">
        <v>1.0</v>
      </c>
    </row>
    <row r="3484">
      <c r="C3484" s="24" t="s">
        <v>2320</v>
      </c>
      <c r="D3484" s="5" t="s">
        <v>3545</v>
      </c>
      <c r="E3484" s="3">
        <v>1.0</v>
      </c>
    </row>
    <row r="3485">
      <c r="C3485" s="24" t="s">
        <v>2322</v>
      </c>
      <c r="D3485" s="5" t="s">
        <v>3546</v>
      </c>
      <c r="E3485" s="3">
        <v>1.0</v>
      </c>
    </row>
    <row r="3486">
      <c r="C3486" s="24" t="s">
        <v>2324</v>
      </c>
      <c r="D3486" s="5" t="s">
        <v>3547</v>
      </c>
      <c r="E3486" s="3">
        <v>1.0</v>
      </c>
    </row>
    <row r="3487">
      <c r="C3487" s="24" t="s">
        <v>2326</v>
      </c>
      <c r="D3487" s="5" t="s">
        <v>3548</v>
      </c>
      <c r="E3487" s="3">
        <v>1.0</v>
      </c>
    </row>
    <row r="3488">
      <c r="C3488" s="24" t="s">
        <v>2328</v>
      </c>
      <c r="D3488" s="5" t="s">
        <v>3549</v>
      </c>
      <c r="E3488" s="3">
        <v>1.0</v>
      </c>
    </row>
    <row r="3489">
      <c r="C3489" s="24" t="s">
        <v>2330</v>
      </c>
      <c r="D3489" s="5" t="s">
        <v>3550</v>
      </c>
      <c r="E3489" s="3">
        <v>1.0</v>
      </c>
    </row>
    <row r="3490">
      <c r="C3490" s="24" t="s">
        <v>2332</v>
      </c>
      <c r="D3490" s="5" t="s">
        <v>3551</v>
      </c>
      <c r="E3490" s="3">
        <v>1.0</v>
      </c>
    </row>
    <row r="3491">
      <c r="C3491" s="24" t="s">
        <v>2334</v>
      </c>
      <c r="D3491" s="5" t="s">
        <v>3552</v>
      </c>
      <c r="E3491" s="3">
        <v>1.0</v>
      </c>
    </row>
    <row r="3492">
      <c r="C3492" s="24" t="s">
        <v>2336</v>
      </c>
      <c r="D3492" s="5" t="s">
        <v>3553</v>
      </c>
      <c r="E3492" s="3">
        <v>1.0</v>
      </c>
    </row>
    <row r="3493">
      <c r="C3493" s="24" t="s">
        <v>2338</v>
      </c>
      <c r="D3493" s="5" t="s">
        <v>3554</v>
      </c>
      <c r="E3493" s="3">
        <v>0.0</v>
      </c>
    </row>
    <row r="3494">
      <c r="C3494" s="24" t="s">
        <v>2340</v>
      </c>
      <c r="D3494" s="5" t="s">
        <v>3555</v>
      </c>
      <c r="E3494" s="3">
        <v>0.0</v>
      </c>
    </row>
    <row r="3495">
      <c r="C3495" s="24" t="s">
        <v>2342</v>
      </c>
      <c r="D3495" s="5" t="s">
        <v>3556</v>
      </c>
      <c r="E3495" s="3">
        <v>1.0</v>
      </c>
    </row>
    <row r="3496">
      <c r="C3496" s="24" t="s">
        <v>2344</v>
      </c>
      <c r="D3496" s="5" t="s">
        <v>3557</v>
      </c>
      <c r="E3496" s="3">
        <v>0.0</v>
      </c>
    </row>
    <row r="3497">
      <c r="C3497" s="24" t="s">
        <v>2346</v>
      </c>
      <c r="D3497" s="5" t="s">
        <v>3558</v>
      </c>
      <c r="E3497" s="3">
        <v>0.0</v>
      </c>
    </row>
    <row r="3498">
      <c r="C3498" s="24" t="s">
        <v>2348</v>
      </c>
      <c r="D3498" s="5" t="s">
        <v>3559</v>
      </c>
      <c r="E3498" s="3">
        <v>0.0</v>
      </c>
    </row>
    <row r="3499">
      <c r="C3499" s="24" t="s">
        <v>2350</v>
      </c>
      <c r="D3499" s="5" t="s">
        <v>3560</v>
      </c>
      <c r="E3499" s="3">
        <v>0.0</v>
      </c>
    </row>
    <row r="3500">
      <c r="C3500" s="24" t="s">
        <v>2352</v>
      </c>
      <c r="D3500" s="5" t="s">
        <v>3561</v>
      </c>
      <c r="E3500" s="3">
        <v>0.0</v>
      </c>
    </row>
    <row r="3501">
      <c r="C3501" s="24" t="s">
        <v>2354</v>
      </c>
      <c r="D3501" s="5" t="s">
        <v>3562</v>
      </c>
      <c r="E3501" s="3">
        <v>1.0</v>
      </c>
    </row>
    <row r="3502">
      <c r="C3502" s="24" t="s">
        <v>2356</v>
      </c>
      <c r="D3502" s="5" t="s">
        <v>3563</v>
      </c>
      <c r="E3502" s="3">
        <v>1.0</v>
      </c>
    </row>
    <row r="3503">
      <c r="C3503" s="24" t="s">
        <v>2358</v>
      </c>
      <c r="D3503" s="5" t="s">
        <v>3564</v>
      </c>
      <c r="E3503" s="3">
        <v>1.0</v>
      </c>
    </row>
    <row r="3504">
      <c r="C3504" s="24" t="s">
        <v>2360</v>
      </c>
      <c r="D3504" s="5" t="s">
        <v>3565</v>
      </c>
      <c r="E3504" s="3">
        <v>0.0</v>
      </c>
    </row>
    <row r="3505">
      <c r="C3505" s="24" t="s">
        <v>2362</v>
      </c>
      <c r="D3505" s="5" t="s">
        <v>3566</v>
      </c>
      <c r="E3505" s="3">
        <v>0.0</v>
      </c>
    </row>
    <row r="3506">
      <c r="C3506" s="24" t="s">
        <v>2364</v>
      </c>
      <c r="D3506" s="5" t="s">
        <v>3567</v>
      </c>
      <c r="E3506" s="3">
        <v>1.0</v>
      </c>
    </row>
    <row r="3507">
      <c r="C3507" s="24" t="s">
        <v>2366</v>
      </c>
      <c r="D3507" s="5" t="s">
        <v>3568</v>
      </c>
      <c r="E3507" s="3">
        <v>1.0</v>
      </c>
    </row>
    <row r="3508">
      <c r="C3508" s="24" t="s">
        <v>2368</v>
      </c>
      <c r="D3508" s="5" t="s">
        <v>3569</v>
      </c>
      <c r="E3508" s="3">
        <v>1.0</v>
      </c>
    </row>
    <row r="3509">
      <c r="C3509" s="3" t="s">
        <v>2370</v>
      </c>
      <c r="D3509" s="5" t="s">
        <v>3570</v>
      </c>
      <c r="E3509" s="3">
        <v>1.0</v>
      </c>
    </row>
    <row r="3510">
      <c r="B3510" s="3" t="s">
        <v>77</v>
      </c>
      <c r="C3510" s="24" t="s">
        <v>2282</v>
      </c>
      <c r="D3510" s="5" t="s">
        <v>3571</v>
      </c>
      <c r="E3510" s="3">
        <v>0.0</v>
      </c>
    </row>
    <row r="3511">
      <c r="C3511" s="24" t="s">
        <v>2284</v>
      </c>
      <c r="D3511" s="5" t="s">
        <v>3572</v>
      </c>
      <c r="E3511" s="3">
        <v>0.0</v>
      </c>
    </row>
    <row r="3512">
      <c r="C3512" s="24" t="s">
        <v>2286</v>
      </c>
      <c r="D3512" s="5" t="s">
        <v>3573</v>
      </c>
      <c r="E3512" s="3">
        <v>1.0</v>
      </c>
    </row>
    <row r="3513">
      <c r="C3513" s="24" t="s">
        <v>2288</v>
      </c>
      <c r="D3513" s="5" t="s">
        <v>3574</v>
      </c>
      <c r="E3513" s="3">
        <v>0.0</v>
      </c>
    </row>
    <row r="3514">
      <c r="C3514" s="24" t="s">
        <v>2290</v>
      </c>
      <c r="D3514" s="5" t="s">
        <v>3575</v>
      </c>
      <c r="E3514" s="3">
        <v>1.0</v>
      </c>
    </row>
    <row r="3515">
      <c r="C3515" s="24" t="s">
        <v>2292</v>
      </c>
      <c r="D3515" s="5" t="s">
        <v>3576</v>
      </c>
      <c r="E3515" s="3">
        <v>1.0</v>
      </c>
    </row>
    <row r="3516">
      <c r="C3516" s="24" t="s">
        <v>2294</v>
      </c>
      <c r="D3516" s="5" t="s">
        <v>3577</v>
      </c>
      <c r="E3516" s="3">
        <v>1.0</v>
      </c>
    </row>
    <row r="3517">
      <c r="C3517" s="24" t="s">
        <v>2296</v>
      </c>
      <c r="D3517" s="5" t="s">
        <v>3578</v>
      </c>
      <c r="E3517" s="3">
        <v>0.0</v>
      </c>
    </row>
    <row r="3518">
      <c r="C3518" s="24" t="s">
        <v>2298</v>
      </c>
      <c r="D3518" s="5" t="s">
        <v>3579</v>
      </c>
      <c r="E3518" s="3">
        <v>2.0</v>
      </c>
    </row>
    <row r="3519">
      <c r="C3519" s="24" t="s">
        <v>2300</v>
      </c>
      <c r="D3519" s="5" t="s">
        <v>3580</v>
      </c>
      <c r="E3519" s="3">
        <v>0.0</v>
      </c>
    </row>
    <row r="3520">
      <c r="C3520" s="24" t="s">
        <v>2302</v>
      </c>
      <c r="D3520" s="5" t="s">
        <v>3581</v>
      </c>
      <c r="E3520" s="3">
        <v>1.0</v>
      </c>
    </row>
    <row r="3521">
      <c r="A3521" s="3">
        <v>26.0</v>
      </c>
      <c r="B3521" s="3" t="s">
        <v>8</v>
      </c>
      <c r="C3521" s="24" t="s">
        <v>2282</v>
      </c>
      <c r="D3521" s="5" t="s">
        <v>3582</v>
      </c>
      <c r="E3521" s="3">
        <v>0.0</v>
      </c>
    </row>
    <row r="3522">
      <c r="C3522" s="24" t="s">
        <v>2284</v>
      </c>
      <c r="D3522" s="5" t="s">
        <v>3583</v>
      </c>
      <c r="E3522" s="3">
        <v>2.0</v>
      </c>
    </row>
    <row r="3523">
      <c r="C3523" s="24" t="s">
        <v>2286</v>
      </c>
      <c r="D3523" s="5" t="s">
        <v>3584</v>
      </c>
      <c r="E3523" s="3">
        <v>1.0</v>
      </c>
    </row>
    <row r="3524">
      <c r="C3524" s="24" t="s">
        <v>2288</v>
      </c>
      <c r="D3524" s="5" t="s">
        <v>3585</v>
      </c>
      <c r="E3524" s="3">
        <v>1.0</v>
      </c>
    </row>
    <row r="3525">
      <c r="C3525" s="24" t="s">
        <v>2290</v>
      </c>
      <c r="D3525" s="5" t="s">
        <v>3586</v>
      </c>
      <c r="E3525" s="3">
        <v>0.0</v>
      </c>
    </row>
    <row r="3526">
      <c r="C3526" s="24" t="s">
        <v>2292</v>
      </c>
      <c r="D3526" s="5" t="s">
        <v>3587</v>
      </c>
      <c r="E3526" s="3">
        <v>0.0</v>
      </c>
    </row>
    <row r="3527">
      <c r="C3527" s="24" t="s">
        <v>2294</v>
      </c>
      <c r="D3527" s="5" t="s">
        <v>3588</v>
      </c>
      <c r="E3527" s="3">
        <v>2.0</v>
      </c>
    </row>
    <row r="3528">
      <c r="C3528" s="24" t="s">
        <v>2296</v>
      </c>
      <c r="D3528" s="5" t="s">
        <v>3589</v>
      </c>
      <c r="E3528" s="3">
        <v>2.0</v>
      </c>
    </row>
    <row r="3529">
      <c r="C3529" s="24" t="s">
        <v>2298</v>
      </c>
      <c r="D3529" s="5" t="s">
        <v>3590</v>
      </c>
      <c r="E3529" s="3">
        <v>2.0</v>
      </c>
    </row>
    <row r="3530">
      <c r="C3530" s="24" t="s">
        <v>2300</v>
      </c>
      <c r="D3530" s="5" t="s">
        <v>3591</v>
      </c>
      <c r="E3530" s="3">
        <v>2.0</v>
      </c>
    </row>
    <row r="3531">
      <c r="C3531" s="24" t="s">
        <v>2302</v>
      </c>
      <c r="D3531" s="5" t="s">
        <v>3592</v>
      </c>
      <c r="E3531" s="3">
        <v>2.0</v>
      </c>
    </row>
    <row r="3532">
      <c r="C3532" s="24" t="s">
        <v>2304</v>
      </c>
      <c r="D3532" s="5" t="s">
        <v>3593</v>
      </c>
      <c r="E3532" s="3">
        <v>2.0</v>
      </c>
    </row>
    <row r="3533">
      <c r="C3533" s="24" t="s">
        <v>2306</v>
      </c>
      <c r="D3533" s="10" t="s">
        <v>3594</v>
      </c>
      <c r="E3533" s="3">
        <v>2.0</v>
      </c>
    </row>
    <row r="3534">
      <c r="C3534" s="24" t="s">
        <v>2308</v>
      </c>
      <c r="D3534" s="5" t="s">
        <v>3595</v>
      </c>
      <c r="E3534" s="3">
        <v>2.0</v>
      </c>
    </row>
    <row r="3535">
      <c r="C3535" s="24" t="s">
        <v>2310</v>
      </c>
      <c r="D3535" s="5" t="s">
        <v>3596</v>
      </c>
      <c r="E3535" s="3">
        <v>2.0</v>
      </c>
    </row>
    <row r="3536">
      <c r="C3536" s="24" t="s">
        <v>2312</v>
      </c>
      <c r="D3536" s="5" t="s">
        <v>3597</v>
      </c>
      <c r="E3536" s="3">
        <v>1.0</v>
      </c>
    </row>
    <row r="3537">
      <c r="C3537" s="3" t="s">
        <v>2314</v>
      </c>
      <c r="D3537" s="5" t="s">
        <v>3598</v>
      </c>
      <c r="E3537" s="3">
        <v>2.0</v>
      </c>
    </row>
    <row r="3538">
      <c r="C3538" s="3" t="s">
        <v>2316</v>
      </c>
      <c r="D3538" s="5" t="s">
        <v>3599</v>
      </c>
      <c r="E3538" s="3">
        <v>1.0</v>
      </c>
    </row>
    <row r="3539">
      <c r="B3539" s="3" t="s">
        <v>30</v>
      </c>
      <c r="C3539" s="24" t="s">
        <v>2282</v>
      </c>
      <c r="D3539" s="5" t="s">
        <v>3600</v>
      </c>
      <c r="E3539" s="3">
        <v>1.0</v>
      </c>
    </row>
    <row r="3540">
      <c r="C3540" s="24" t="s">
        <v>2284</v>
      </c>
      <c r="D3540" s="5" t="s">
        <v>3601</v>
      </c>
      <c r="E3540" s="3">
        <v>1.0</v>
      </c>
    </row>
    <row r="3541">
      <c r="C3541" s="24" t="s">
        <v>2286</v>
      </c>
      <c r="D3541" s="5" t="s">
        <v>3602</v>
      </c>
      <c r="E3541" s="3">
        <v>0.0</v>
      </c>
    </row>
    <row r="3542">
      <c r="C3542" s="24" t="s">
        <v>2288</v>
      </c>
      <c r="D3542" s="10" t="s">
        <v>3603</v>
      </c>
      <c r="E3542" s="3">
        <v>0.0</v>
      </c>
    </row>
    <row r="3543">
      <c r="C3543" s="24" t="s">
        <v>2290</v>
      </c>
      <c r="D3543" s="10" t="s">
        <v>3604</v>
      </c>
      <c r="E3543" s="3">
        <v>0.0</v>
      </c>
    </row>
    <row r="3544">
      <c r="C3544" s="24" t="s">
        <v>2292</v>
      </c>
      <c r="D3544" s="5" t="s">
        <v>3605</v>
      </c>
      <c r="E3544" s="3">
        <v>2.0</v>
      </c>
    </row>
    <row r="3545">
      <c r="C3545" s="24" t="s">
        <v>2294</v>
      </c>
      <c r="D3545" s="5" t="s">
        <v>3606</v>
      </c>
      <c r="E3545" s="3">
        <v>0.0</v>
      </c>
    </row>
    <row r="3546">
      <c r="C3546" s="24" t="s">
        <v>2296</v>
      </c>
      <c r="D3546" s="5" t="s">
        <v>3607</v>
      </c>
      <c r="E3546" s="3">
        <v>0.0</v>
      </c>
    </row>
    <row r="3547">
      <c r="C3547" s="24" t="s">
        <v>2298</v>
      </c>
      <c r="D3547" s="5" t="s">
        <v>3608</v>
      </c>
      <c r="E3547" s="3">
        <v>0.0</v>
      </c>
    </row>
    <row r="3548">
      <c r="C3548" s="24" t="s">
        <v>2300</v>
      </c>
      <c r="D3548" s="5" t="s">
        <v>3609</v>
      </c>
      <c r="E3548" s="3">
        <v>1.0</v>
      </c>
    </row>
    <row r="3549">
      <c r="C3549" s="24" t="s">
        <v>2302</v>
      </c>
      <c r="D3549" s="5" t="s">
        <v>3610</v>
      </c>
      <c r="E3549" s="3">
        <v>1.0</v>
      </c>
    </row>
    <row r="3550">
      <c r="C3550" s="24" t="s">
        <v>2304</v>
      </c>
      <c r="D3550" s="5" t="s">
        <v>3611</v>
      </c>
      <c r="E3550" s="3">
        <v>1.0</v>
      </c>
    </row>
    <row r="3551">
      <c r="C3551" s="24" t="s">
        <v>2306</v>
      </c>
      <c r="D3551" s="5" t="s">
        <v>3612</v>
      </c>
      <c r="E3551" s="3">
        <v>0.0</v>
      </c>
    </row>
    <row r="3552">
      <c r="C3552" s="24" t="s">
        <v>2308</v>
      </c>
      <c r="D3552" s="5" t="s">
        <v>3613</v>
      </c>
      <c r="E3552" s="3">
        <v>0.0</v>
      </c>
    </row>
    <row r="3553">
      <c r="C3553" s="24" t="s">
        <v>2310</v>
      </c>
      <c r="D3553" s="5" t="s">
        <v>3614</v>
      </c>
      <c r="E3553" s="3">
        <v>1.0</v>
      </c>
    </row>
    <row r="3554">
      <c r="C3554" s="24" t="s">
        <v>2312</v>
      </c>
      <c r="D3554" s="5" t="s">
        <v>3615</v>
      </c>
      <c r="E3554" s="3">
        <v>1.0</v>
      </c>
    </row>
    <row r="3555">
      <c r="C3555" s="24" t="s">
        <v>2314</v>
      </c>
      <c r="D3555" s="5" t="s">
        <v>3616</v>
      </c>
      <c r="E3555" s="3">
        <v>1.0</v>
      </c>
    </row>
    <row r="3556">
      <c r="C3556" s="24" t="s">
        <v>2316</v>
      </c>
      <c r="D3556" s="5" t="s">
        <v>3617</v>
      </c>
      <c r="E3556" s="3">
        <v>1.0</v>
      </c>
    </row>
    <row r="3557">
      <c r="C3557" s="24" t="s">
        <v>2318</v>
      </c>
      <c r="D3557" s="5" t="s">
        <v>3618</v>
      </c>
      <c r="E3557" s="3">
        <v>1.0</v>
      </c>
    </row>
    <row r="3558">
      <c r="C3558" s="24" t="s">
        <v>2320</v>
      </c>
      <c r="D3558" s="5" t="s">
        <v>3619</v>
      </c>
      <c r="E3558" s="3">
        <v>0.0</v>
      </c>
    </row>
    <row r="3559">
      <c r="C3559" s="24" t="s">
        <v>2322</v>
      </c>
      <c r="D3559" s="5" t="s">
        <v>3620</v>
      </c>
      <c r="E3559" s="3">
        <v>1.0</v>
      </c>
    </row>
    <row r="3560">
      <c r="C3560" s="24" t="s">
        <v>2324</v>
      </c>
      <c r="D3560" s="5" t="s">
        <v>3621</v>
      </c>
      <c r="E3560" s="3">
        <v>1.0</v>
      </c>
    </row>
    <row r="3561">
      <c r="B3561" s="3" t="s">
        <v>77</v>
      </c>
      <c r="C3561" s="24" t="s">
        <v>2282</v>
      </c>
      <c r="D3561" s="5" t="s">
        <v>3622</v>
      </c>
      <c r="E3561" s="3">
        <v>1.0</v>
      </c>
    </row>
    <row r="3562">
      <c r="C3562" s="24" t="s">
        <v>2284</v>
      </c>
      <c r="D3562" s="5" t="s">
        <v>3623</v>
      </c>
      <c r="E3562" s="3">
        <v>1.0</v>
      </c>
    </row>
    <row r="3563">
      <c r="C3563" s="24" t="s">
        <v>2286</v>
      </c>
      <c r="D3563" s="5" t="s">
        <v>3624</v>
      </c>
      <c r="E3563" s="3">
        <v>1.0</v>
      </c>
    </row>
    <row r="3564">
      <c r="C3564" s="24" t="s">
        <v>2288</v>
      </c>
      <c r="D3564" s="5" t="s">
        <v>3625</v>
      </c>
      <c r="E3564" s="3">
        <v>1.0</v>
      </c>
    </row>
    <row r="3565">
      <c r="C3565" s="24" t="s">
        <v>2290</v>
      </c>
      <c r="D3565" s="5" t="s">
        <v>3626</v>
      </c>
      <c r="E3565" s="3">
        <v>1.0</v>
      </c>
    </row>
    <row r="3566">
      <c r="C3566" s="24" t="s">
        <v>2292</v>
      </c>
      <c r="D3566" s="5" t="s">
        <v>3627</v>
      </c>
      <c r="E3566" s="3">
        <v>0.0</v>
      </c>
    </row>
    <row r="3567">
      <c r="C3567" s="24" t="s">
        <v>2294</v>
      </c>
      <c r="D3567" s="5" t="s">
        <v>3628</v>
      </c>
      <c r="E3567" s="3">
        <v>1.0</v>
      </c>
    </row>
    <row r="3568">
      <c r="C3568" s="24" t="s">
        <v>2296</v>
      </c>
      <c r="D3568" s="10" t="s">
        <v>3629</v>
      </c>
      <c r="E3568" s="3">
        <v>0.0</v>
      </c>
    </row>
    <row r="3569">
      <c r="C3569" s="24" t="s">
        <v>2298</v>
      </c>
      <c r="D3569" s="10" t="s">
        <v>3630</v>
      </c>
      <c r="E3569" s="3">
        <v>1.0</v>
      </c>
    </row>
    <row r="3570">
      <c r="C3570" s="24" t="s">
        <v>2300</v>
      </c>
      <c r="D3570" s="5" t="s">
        <v>3631</v>
      </c>
      <c r="E3570" s="3">
        <v>1.0</v>
      </c>
    </row>
    <row r="3571">
      <c r="C3571" s="24" t="s">
        <v>2302</v>
      </c>
      <c r="D3571" s="5" t="s">
        <v>3632</v>
      </c>
      <c r="E3571" s="3">
        <v>1.0</v>
      </c>
    </row>
    <row r="3572">
      <c r="C3572" s="24" t="s">
        <v>2304</v>
      </c>
      <c r="D3572" s="5" t="s">
        <v>3633</v>
      </c>
      <c r="E3572" s="3">
        <v>1.0</v>
      </c>
    </row>
    <row r="3573">
      <c r="C3573" s="24" t="s">
        <v>2306</v>
      </c>
      <c r="D3573" s="5" t="s">
        <v>3634</v>
      </c>
      <c r="E3573" s="3">
        <v>1.0</v>
      </c>
    </row>
    <row r="3574">
      <c r="C3574" s="24" t="s">
        <v>2308</v>
      </c>
      <c r="D3574" s="5" t="s">
        <v>3635</v>
      </c>
      <c r="E3574" s="3">
        <v>1.0</v>
      </c>
    </row>
    <row r="3575">
      <c r="C3575" s="24" t="s">
        <v>2310</v>
      </c>
      <c r="D3575" s="5" t="s">
        <v>3636</v>
      </c>
      <c r="E3575" s="3">
        <v>0.0</v>
      </c>
    </row>
    <row r="3576">
      <c r="C3576" s="24" t="s">
        <v>2312</v>
      </c>
      <c r="D3576" s="5" t="s">
        <v>3637</v>
      </c>
      <c r="E3576" s="3">
        <v>1.0</v>
      </c>
    </row>
    <row r="3577">
      <c r="C3577" s="24" t="s">
        <v>2314</v>
      </c>
      <c r="D3577" s="5" t="s">
        <v>3638</v>
      </c>
      <c r="E3577" s="3">
        <v>1.0</v>
      </c>
    </row>
    <row r="3578">
      <c r="C3578" s="24" t="s">
        <v>2316</v>
      </c>
      <c r="D3578" s="5" t="s">
        <v>3639</v>
      </c>
      <c r="E3578" s="3">
        <v>1.0</v>
      </c>
    </row>
    <row r="3579">
      <c r="C3579" s="24" t="s">
        <v>2318</v>
      </c>
      <c r="D3579" s="5" t="s">
        <v>3640</v>
      </c>
      <c r="E3579" s="3">
        <v>0.0</v>
      </c>
    </row>
    <row r="3580">
      <c r="C3580" s="24" t="s">
        <v>2320</v>
      </c>
      <c r="D3580" s="5" t="s">
        <v>3641</v>
      </c>
      <c r="E3580" s="3">
        <v>0.0</v>
      </c>
    </row>
    <row r="3581">
      <c r="C3581" s="24" t="s">
        <v>2322</v>
      </c>
      <c r="D3581" s="5" t="s">
        <v>3642</v>
      </c>
      <c r="E3581" s="3">
        <v>1.0</v>
      </c>
    </row>
    <row r="3582">
      <c r="C3582" s="24" t="s">
        <v>2324</v>
      </c>
      <c r="D3582" s="5" t="s">
        <v>3643</v>
      </c>
      <c r="E3582" s="3">
        <v>1.0</v>
      </c>
    </row>
    <row r="3583">
      <c r="C3583" s="24" t="s">
        <v>2326</v>
      </c>
      <c r="D3583" s="5" t="s">
        <v>3644</v>
      </c>
      <c r="E3583" s="3">
        <v>1.0</v>
      </c>
    </row>
    <row r="3584">
      <c r="C3584" s="24" t="s">
        <v>2328</v>
      </c>
      <c r="D3584" s="5" t="s">
        <v>3645</v>
      </c>
      <c r="E3584" s="3">
        <v>1.0</v>
      </c>
    </row>
    <row r="3585">
      <c r="C3585" s="24" t="s">
        <v>2330</v>
      </c>
      <c r="D3585" s="5" t="s">
        <v>3646</v>
      </c>
      <c r="E3585" s="3">
        <v>1.0</v>
      </c>
    </row>
    <row r="3586">
      <c r="C3586" s="24" t="s">
        <v>2332</v>
      </c>
      <c r="D3586" s="5" t="s">
        <v>3647</v>
      </c>
      <c r="E3586" s="3">
        <v>1.0</v>
      </c>
    </row>
    <row r="3587">
      <c r="C3587" s="24" t="s">
        <v>2334</v>
      </c>
      <c r="D3587" s="10" t="s">
        <v>3648</v>
      </c>
      <c r="E3587" s="3">
        <v>0.0</v>
      </c>
    </row>
    <row r="3588">
      <c r="C3588" s="24" t="s">
        <v>2336</v>
      </c>
      <c r="D3588" s="10" t="s">
        <v>3649</v>
      </c>
      <c r="E3588" s="3">
        <v>2.0</v>
      </c>
    </row>
    <row r="3589">
      <c r="C3589" s="24" t="s">
        <v>2338</v>
      </c>
      <c r="D3589" s="5" t="s">
        <v>3650</v>
      </c>
      <c r="E3589" s="3">
        <v>2.0</v>
      </c>
    </row>
    <row r="3590">
      <c r="C3590" s="24" t="s">
        <v>2340</v>
      </c>
      <c r="D3590" s="5" t="s">
        <v>3651</v>
      </c>
      <c r="E3590" s="3">
        <v>2.0</v>
      </c>
    </row>
    <row r="3591">
      <c r="C3591" s="24" t="s">
        <v>2342</v>
      </c>
      <c r="D3591" s="5" t="s">
        <v>3652</v>
      </c>
      <c r="E3591" s="3">
        <v>2.0</v>
      </c>
    </row>
    <row r="3592">
      <c r="C3592" s="24" t="s">
        <v>2344</v>
      </c>
      <c r="D3592" s="10" t="s">
        <v>3653</v>
      </c>
      <c r="E3592" s="3">
        <v>1.0</v>
      </c>
    </row>
    <row r="3593">
      <c r="C3593" s="24" t="s">
        <v>2346</v>
      </c>
      <c r="D3593" s="10" t="s">
        <v>3654</v>
      </c>
      <c r="E3593" s="3">
        <v>2.0</v>
      </c>
    </row>
    <row r="3594">
      <c r="C3594" s="24" t="s">
        <v>2348</v>
      </c>
      <c r="D3594" s="5" t="s">
        <v>3655</v>
      </c>
      <c r="E3594" s="3">
        <v>1.0</v>
      </c>
    </row>
    <row r="3595">
      <c r="C3595" s="24" t="s">
        <v>2350</v>
      </c>
      <c r="D3595" s="5" t="s">
        <v>3656</v>
      </c>
      <c r="E3595" s="3">
        <v>1.0</v>
      </c>
    </row>
    <row r="3596">
      <c r="C3596" s="24" t="s">
        <v>2352</v>
      </c>
      <c r="D3596" s="5" t="s">
        <v>3657</v>
      </c>
      <c r="E3596" s="3">
        <v>1.0</v>
      </c>
    </row>
    <row r="3597">
      <c r="C3597" s="24" t="s">
        <v>2354</v>
      </c>
      <c r="D3597" s="5" t="s">
        <v>3658</v>
      </c>
      <c r="E3597" s="3">
        <v>2.0</v>
      </c>
    </row>
    <row r="3598">
      <c r="C3598" s="24" t="s">
        <v>2356</v>
      </c>
      <c r="D3598" s="5" t="s">
        <v>3659</v>
      </c>
      <c r="E3598" s="3">
        <v>1.0</v>
      </c>
    </row>
    <row r="3599">
      <c r="C3599" s="24" t="s">
        <v>2358</v>
      </c>
      <c r="D3599" s="5" t="s">
        <v>3660</v>
      </c>
      <c r="E3599" s="3">
        <v>1.0</v>
      </c>
    </row>
    <row r="3600">
      <c r="C3600" s="24" t="s">
        <v>2360</v>
      </c>
      <c r="D3600" s="5" t="s">
        <v>3661</v>
      </c>
      <c r="E3600" s="3">
        <v>1.0</v>
      </c>
    </row>
    <row r="3601">
      <c r="C3601" s="24" t="s">
        <v>2362</v>
      </c>
      <c r="D3601" s="5" t="s">
        <v>3662</v>
      </c>
      <c r="E3601" s="3">
        <v>2.0</v>
      </c>
    </row>
    <row r="3602">
      <c r="C3602" s="24" t="s">
        <v>2364</v>
      </c>
      <c r="D3602" s="5" t="s">
        <v>3663</v>
      </c>
      <c r="E3602" s="3">
        <v>1.0</v>
      </c>
    </row>
    <row r="3603">
      <c r="C3603" s="24" t="s">
        <v>2366</v>
      </c>
      <c r="D3603" s="5" t="s">
        <v>3664</v>
      </c>
      <c r="E3603" s="3">
        <v>2.0</v>
      </c>
    </row>
    <row r="3604">
      <c r="C3604" s="24" t="s">
        <v>2368</v>
      </c>
      <c r="D3604" s="5" t="s">
        <v>3665</v>
      </c>
      <c r="E3604" s="3">
        <v>1.0</v>
      </c>
    </row>
    <row r="3605">
      <c r="C3605" s="24" t="s">
        <v>2370</v>
      </c>
      <c r="D3605" s="5" t="s">
        <v>3666</v>
      </c>
      <c r="E3605" s="3">
        <v>2.0</v>
      </c>
    </row>
    <row r="3606">
      <c r="C3606" s="24" t="s">
        <v>2372</v>
      </c>
      <c r="D3606" s="5" t="s">
        <v>3667</v>
      </c>
      <c r="E3606" s="3">
        <v>0.0</v>
      </c>
    </row>
    <row r="3607">
      <c r="C3607" s="24" t="s">
        <v>2374</v>
      </c>
      <c r="D3607" s="5" t="s">
        <v>3668</v>
      </c>
      <c r="E3607" s="3">
        <v>1.0</v>
      </c>
    </row>
    <row r="3608">
      <c r="C3608" s="24" t="s">
        <v>2376</v>
      </c>
      <c r="D3608" s="5" t="s">
        <v>3669</v>
      </c>
      <c r="E3608" s="3">
        <v>1.0</v>
      </c>
    </row>
    <row r="3609">
      <c r="C3609" s="24" t="s">
        <v>2492</v>
      </c>
      <c r="D3609" s="5" t="s">
        <v>3670</v>
      </c>
      <c r="E3609" s="3">
        <v>0.0</v>
      </c>
    </row>
    <row r="3610">
      <c r="C3610" s="24" t="s">
        <v>2494</v>
      </c>
      <c r="D3610" s="5" t="s">
        <v>3671</v>
      </c>
      <c r="E3610" s="3">
        <v>1.0</v>
      </c>
    </row>
    <row r="3611">
      <c r="C3611" s="24" t="s">
        <v>2496</v>
      </c>
      <c r="D3611" s="5" t="s">
        <v>3672</v>
      </c>
      <c r="E3611" s="3">
        <v>0.0</v>
      </c>
    </row>
    <row r="3612">
      <c r="C3612" s="24" t="s">
        <v>2498</v>
      </c>
      <c r="D3612" s="5" t="s">
        <v>3673</v>
      </c>
      <c r="E3612" s="3">
        <v>0.0</v>
      </c>
    </row>
    <row r="3613">
      <c r="B3613" s="3" t="s">
        <v>106</v>
      </c>
      <c r="C3613" s="24" t="s">
        <v>2282</v>
      </c>
      <c r="D3613" s="5" t="s">
        <v>3674</v>
      </c>
      <c r="E3613" s="3">
        <v>1.0</v>
      </c>
    </row>
    <row r="3614">
      <c r="C3614" s="24" t="s">
        <v>2284</v>
      </c>
      <c r="D3614" s="5" t="s">
        <v>3675</v>
      </c>
      <c r="E3614" s="3">
        <v>1.0</v>
      </c>
    </row>
    <row r="3615">
      <c r="C3615" s="24" t="s">
        <v>2286</v>
      </c>
      <c r="D3615" s="5" t="s">
        <v>3676</v>
      </c>
      <c r="E3615" s="3">
        <v>1.0</v>
      </c>
    </row>
    <row r="3616">
      <c r="C3616" s="24" t="s">
        <v>2288</v>
      </c>
      <c r="D3616" s="10" t="s">
        <v>3677</v>
      </c>
      <c r="E3616" s="3">
        <v>1.0</v>
      </c>
    </row>
    <row r="3617">
      <c r="C3617" s="24" t="s">
        <v>2290</v>
      </c>
      <c r="D3617" s="5" t="s">
        <v>3678</v>
      </c>
      <c r="E3617" s="3">
        <v>1.0</v>
      </c>
    </row>
    <row r="3618">
      <c r="C3618" s="24" t="s">
        <v>2292</v>
      </c>
      <c r="D3618" s="5" t="s">
        <v>3679</v>
      </c>
      <c r="E3618" s="3">
        <v>1.0</v>
      </c>
    </row>
    <row r="3619">
      <c r="C3619" s="24" t="s">
        <v>2294</v>
      </c>
      <c r="D3619" s="5" t="s">
        <v>3680</v>
      </c>
      <c r="E3619" s="3">
        <v>0.0</v>
      </c>
    </row>
    <row r="3620">
      <c r="C3620" s="24" t="s">
        <v>2296</v>
      </c>
      <c r="D3620" s="10" t="s">
        <v>3681</v>
      </c>
      <c r="E3620" s="3">
        <v>0.0</v>
      </c>
    </row>
    <row r="3621">
      <c r="C3621" s="24" t="s">
        <v>2298</v>
      </c>
      <c r="D3621" s="10" t="s">
        <v>3682</v>
      </c>
      <c r="E3621" s="3">
        <v>1.0</v>
      </c>
    </row>
    <row r="3622">
      <c r="C3622" s="24" t="s">
        <v>2300</v>
      </c>
      <c r="D3622" s="5" t="s">
        <v>3683</v>
      </c>
      <c r="E3622" s="3">
        <v>1.0</v>
      </c>
    </row>
    <row r="3623">
      <c r="C3623" s="24" t="s">
        <v>2302</v>
      </c>
      <c r="D3623" s="5" t="s">
        <v>3684</v>
      </c>
      <c r="E3623" s="3">
        <v>1.0</v>
      </c>
    </row>
    <row r="3624">
      <c r="C3624" s="24" t="s">
        <v>2304</v>
      </c>
      <c r="D3624" s="5" t="s">
        <v>3685</v>
      </c>
      <c r="E3624" s="3">
        <v>1.0</v>
      </c>
    </row>
    <row r="3625">
      <c r="C3625" s="24" t="s">
        <v>2306</v>
      </c>
      <c r="D3625" s="10" t="s">
        <v>3686</v>
      </c>
      <c r="E3625" s="3">
        <v>1.0</v>
      </c>
    </row>
    <row r="3626">
      <c r="C3626" s="24" t="s">
        <v>2308</v>
      </c>
      <c r="D3626" s="5" t="s">
        <v>3687</v>
      </c>
      <c r="E3626" s="3">
        <v>1.0</v>
      </c>
    </row>
    <row r="3627">
      <c r="C3627" s="24" t="s">
        <v>2310</v>
      </c>
      <c r="D3627" s="5" t="s">
        <v>3688</v>
      </c>
      <c r="E3627" s="3">
        <v>1.0</v>
      </c>
    </row>
    <row r="3628">
      <c r="A3628" s="3">
        <v>27.0</v>
      </c>
      <c r="B3628" s="3" t="s">
        <v>8</v>
      </c>
      <c r="C3628" s="24" t="s">
        <v>2282</v>
      </c>
      <c r="D3628" s="5" t="s">
        <v>3689</v>
      </c>
      <c r="E3628" s="3">
        <v>2.0</v>
      </c>
    </row>
    <row r="3629">
      <c r="C3629" s="24" t="s">
        <v>2284</v>
      </c>
      <c r="D3629" s="5" t="s">
        <v>3690</v>
      </c>
      <c r="E3629" s="3">
        <v>2.0</v>
      </c>
    </row>
    <row r="3630">
      <c r="C3630" s="24" t="s">
        <v>2286</v>
      </c>
      <c r="D3630" s="5" t="s">
        <v>3691</v>
      </c>
      <c r="E3630" s="3">
        <v>1.0</v>
      </c>
    </row>
    <row r="3631">
      <c r="C3631" s="24" t="s">
        <v>2288</v>
      </c>
      <c r="D3631" s="5" t="s">
        <v>3692</v>
      </c>
      <c r="E3631" s="3">
        <v>1.0</v>
      </c>
    </row>
    <row r="3632">
      <c r="C3632" s="24" t="s">
        <v>2290</v>
      </c>
      <c r="D3632" s="5" t="s">
        <v>3693</v>
      </c>
      <c r="E3632" s="3">
        <v>0.0</v>
      </c>
    </row>
    <row r="3633">
      <c r="C3633" s="24" t="s">
        <v>2292</v>
      </c>
      <c r="D3633" s="5" t="s">
        <v>3694</v>
      </c>
      <c r="E3633" s="3">
        <v>0.0</v>
      </c>
    </row>
    <row r="3634">
      <c r="C3634" s="24" t="s">
        <v>2294</v>
      </c>
      <c r="D3634" s="5" t="s">
        <v>3695</v>
      </c>
      <c r="E3634" s="3">
        <v>0.0</v>
      </c>
    </row>
    <row r="3635">
      <c r="C3635" s="24" t="s">
        <v>2296</v>
      </c>
      <c r="D3635" s="5" t="s">
        <v>3696</v>
      </c>
      <c r="E3635" s="3">
        <v>1.0</v>
      </c>
    </row>
    <row r="3636">
      <c r="C3636" s="24" t="s">
        <v>2298</v>
      </c>
      <c r="D3636" s="5" t="s">
        <v>3697</v>
      </c>
      <c r="E3636" s="3">
        <v>1.0</v>
      </c>
    </row>
    <row r="3637">
      <c r="C3637" s="24" t="s">
        <v>2300</v>
      </c>
      <c r="D3637" s="5" t="s">
        <v>3698</v>
      </c>
      <c r="E3637" s="3">
        <v>0.0</v>
      </c>
    </row>
    <row r="3638">
      <c r="C3638" s="24" t="s">
        <v>2302</v>
      </c>
      <c r="D3638" s="5" t="s">
        <v>3699</v>
      </c>
      <c r="E3638" s="3">
        <v>1.0</v>
      </c>
    </row>
    <row r="3639">
      <c r="C3639" s="24" t="s">
        <v>2304</v>
      </c>
      <c r="D3639" s="5" t="s">
        <v>3700</v>
      </c>
      <c r="E3639" s="3">
        <v>0.0</v>
      </c>
    </row>
    <row r="3640">
      <c r="C3640" s="24" t="s">
        <v>2306</v>
      </c>
      <c r="D3640" s="5" t="s">
        <v>3701</v>
      </c>
      <c r="E3640" s="3">
        <v>0.0</v>
      </c>
    </row>
    <row r="3641">
      <c r="C3641" s="24" t="s">
        <v>2308</v>
      </c>
      <c r="D3641" s="5" t="s">
        <v>3702</v>
      </c>
      <c r="E3641" s="3">
        <v>1.0</v>
      </c>
    </row>
    <row r="3642">
      <c r="C3642" s="24" t="s">
        <v>2310</v>
      </c>
      <c r="D3642" s="5" t="s">
        <v>3703</v>
      </c>
      <c r="E3642" s="3">
        <v>1.0</v>
      </c>
    </row>
    <row r="3643">
      <c r="C3643" s="24" t="s">
        <v>2312</v>
      </c>
      <c r="D3643" s="5" t="s">
        <v>3704</v>
      </c>
      <c r="E3643" s="3">
        <v>1.0</v>
      </c>
    </row>
    <row r="3644">
      <c r="C3644" s="24" t="s">
        <v>2314</v>
      </c>
      <c r="D3644" s="5" t="s">
        <v>3705</v>
      </c>
      <c r="E3644" s="3">
        <v>1.0</v>
      </c>
    </row>
    <row r="3645">
      <c r="C3645" s="24" t="s">
        <v>2316</v>
      </c>
      <c r="D3645" s="5" t="s">
        <v>3706</v>
      </c>
      <c r="E3645" s="3">
        <v>1.0</v>
      </c>
    </row>
    <row r="3646">
      <c r="C3646" s="24" t="s">
        <v>2318</v>
      </c>
      <c r="D3646" s="5" t="s">
        <v>3707</v>
      </c>
      <c r="E3646" s="3">
        <v>0.0</v>
      </c>
    </row>
    <row r="3647">
      <c r="C3647" s="24" t="s">
        <v>2320</v>
      </c>
      <c r="D3647" s="5" t="s">
        <v>3708</v>
      </c>
      <c r="E3647" s="3">
        <v>0.0</v>
      </c>
    </row>
    <row r="3648">
      <c r="C3648" s="24" t="s">
        <v>2322</v>
      </c>
      <c r="D3648" s="5" t="s">
        <v>3709</v>
      </c>
      <c r="E3648" s="3">
        <v>0.0</v>
      </c>
    </row>
    <row r="3649">
      <c r="C3649" s="24" t="s">
        <v>2324</v>
      </c>
      <c r="D3649" s="5" t="s">
        <v>3710</v>
      </c>
      <c r="E3649" s="3">
        <v>0.0</v>
      </c>
    </row>
    <row r="3650">
      <c r="C3650" s="24" t="s">
        <v>2326</v>
      </c>
      <c r="D3650" s="5" t="s">
        <v>3711</v>
      </c>
      <c r="E3650" s="3">
        <v>2.0</v>
      </c>
    </row>
    <row r="3651">
      <c r="C3651" s="24" t="s">
        <v>2328</v>
      </c>
      <c r="D3651" s="5" t="s">
        <v>3712</v>
      </c>
      <c r="E3651" s="3">
        <v>1.0</v>
      </c>
    </row>
    <row r="3652">
      <c r="C3652" s="24" t="s">
        <v>2330</v>
      </c>
      <c r="D3652" s="5" t="s">
        <v>3713</v>
      </c>
      <c r="E3652" s="3">
        <v>2.0</v>
      </c>
    </row>
    <row r="3653">
      <c r="C3653" s="24" t="s">
        <v>2332</v>
      </c>
      <c r="D3653" s="5" t="s">
        <v>3714</v>
      </c>
      <c r="E3653" s="3">
        <v>1.0</v>
      </c>
    </row>
    <row r="3654">
      <c r="C3654" s="24" t="s">
        <v>2334</v>
      </c>
      <c r="D3654" s="5" t="s">
        <v>3715</v>
      </c>
      <c r="E3654" s="3">
        <v>1.0</v>
      </c>
    </row>
    <row r="3655">
      <c r="C3655" s="24" t="s">
        <v>2336</v>
      </c>
      <c r="D3655" s="5" t="s">
        <v>3716</v>
      </c>
      <c r="E3655" s="3">
        <v>1.0</v>
      </c>
    </row>
    <row r="3656">
      <c r="C3656" s="24" t="s">
        <v>2338</v>
      </c>
      <c r="D3656" s="5" t="s">
        <v>3717</v>
      </c>
      <c r="E3656" s="3">
        <v>0.0</v>
      </c>
    </row>
    <row r="3657">
      <c r="C3657" s="24" t="s">
        <v>2340</v>
      </c>
      <c r="D3657" s="5" t="s">
        <v>3718</v>
      </c>
      <c r="E3657" s="3">
        <v>0.0</v>
      </c>
    </row>
    <row r="3658">
      <c r="C3658" s="24" t="s">
        <v>2342</v>
      </c>
      <c r="D3658" s="5" t="s">
        <v>3719</v>
      </c>
      <c r="E3658" s="3">
        <v>1.0</v>
      </c>
    </row>
    <row r="3659">
      <c r="C3659" s="24" t="s">
        <v>2344</v>
      </c>
      <c r="D3659" s="5" t="s">
        <v>3720</v>
      </c>
      <c r="E3659" s="3">
        <v>1.0</v>
      </c>
    </row>
    <row r="3660">
      <c r="C3660" s="24" t="s">
        <v>2346</v>
      </c>
      <c r="D3660" s="5" t="s">
        <v>3721</v>
      </c>
      <c r="E3660" s="3">
        <v>0.0</v>
      </c>
    </row>
    <row r="3661">
      <c r="C3661" s="24" t="s">
        <v>2348</v>
      </c>
      <c r="D3661" s="5" t="s">
        <v>3722</v>
      </c>
      <c r="E3661" s="3">
        <v>1.0</v>
      </c>
    </row>
    <row r="3662">
      <c r="B3662" s="3" t="s">
        <v>30</v>
      </c>
      <c r="C3662" s="24" t="s">
        <v>2282</v>
      </c>
      <c r="D3662" s="5" t="s">
        <v>3723</v>
      </c>
      <c r="E3662" s="3">
        <v>0.0</v>
      </c>
    </row>
    <row r="3663">
      <c r="C3663" s="24" t="s">
        <v>2284</v>
      </c>
      <c r="D3663" s="5" t="s">
        <v>3724</v>
      </c>
      <c r="E3663" s="3">
        <v>1.0</v>
      </c>
    </row>
    <row r="3664">
      <c r="C3664" s="24" t="s">
        <v>2286</v>
      </c>
      <c r="D3664" s="5" t="s">
        <v>3725</v>
      </c>
      <c r="E3664" s="3">
        <v>1.0</v>
      </c>
    </row>
    <row r="3665">
      <c r="C3665" s="24" t="s">
        <v>2288</v>
      </c>
      <c r="D3665" s="5" t="s">
        <v>3726</v>
      </c>
      <c r="E3665" s="3">
        <v>1.0</v>
      </c>
    </row>
    <row r="3666">
      <c r="C3666" s="24" t="s">
        <v>2290</v>
      </c>
      <c r="D3666" s="5" t="s">
        <v>3727</v>
      </c>
      <c r="E3666" s="3">
        <v>1.0</v>
      </c>
    </row>
    <row r="3667">
      <c r="C3667" s="24" t="s">
        <v>2292</v>
      </c>
      <c r="D3667" s="5" t="s">
        <v>3728</v>
      </c>
      <c r="E3667" s="3">
        <v>0.0</v>
      </c>
    </row>
    <row r="3668">
      <c r="C3668" s="24" t="s">
        <v>2294</v>
      </c>
      <c r="D3668" s="5" t="s">
        <v>3729</v>
      </c>
      <c r="E3668" s="3">
        <v>1.0</v>
      </c>
    </row>
    <row r="3669">
      <c r="C3669" s="24" t="s">
        <v>2296</v>
      </c>
      <c r="D3669" s="5" t="s">
        <v>3730</v>
      </c>
      <c r="E3669" s="3">
        <v>0.0</v>
      </c>
    </row>
    <row r="3670">
      <c r="C3670" s="24" t="s">
        <v>2298</v>
      </c>
      <c r="D3670" s="5" t="s">
        <v>3731</v>
      </c>
      <c r="E3670" s="3">
        <v>1.0</v>
      </c>
    </row>
    <row r="3671">
      <c r="C3671" s="24" t="s">
        <v>2300</v>
      </c>
      <c r="D3671" s="5" t="s">
        <v>3732</v>
      </c>
      <c r="E3671" s="3">
        <v>1.0</v>
      </c>
    </row>
    <row r="3672">
      <c r="C3672" s="24" t="s">
        <v>2302</v>
      </c>
      <c r="D3672" s="5" t="s">
        <v>3733</v>
      </c>
      <c r="E3672" s="3">
        <v>1.0</v>
      </c>
    </row>
    <row r="3673">
      <c r="C3673" s="24" t="s">
        <v>2304</v>
      </c>
      <c r="D3673" s="5" t="s">
        <v>3734</v>
      </c>
      <c r="E3673" s="3">
        <v>1.0</v>
      </c>
    </row>
    <row r="3674">
      <c r="C3674" s="24" t="s">
        <v>2306</v>
      </c>
      <c r="D3674" s="5" t="s">
        <v>3735</v>
      </c>
      <c r="E3674" s="3">
        <v>1.0</v>
      </c>
    </row>
    <row r="3675">
      <c r="C3675" s="24" t="s">
        <v>2308</v>
      </c>
      <c r="D3675" s="5" t="s">
        <v>3736</v>
      </c>
      <c r="E3675" s="3">
        <v>1.0</v>
      </c>
    </row>
    <row r="3676">
      <c r="C3676" s="24" t="s">
        <v>2310</v>
      </c>
      <c r="D3676" s="5" t="s">
        <v>3737</v>
      </c>
      <c r="E3676" s="3">
        <v>1.0</v>
      </c>
    </row>
    <row r="3677">
      <c r="C3677" s="24" t="s">
        <v>2312</v>
      </c>
      <c r="D3677" s="5" t="s">
        <v>3738</v>
      </c>
      <c r="E3677" s="3">
        <v>1.0</v>
      </c>
    </row>
    <row r="3678">
      <c r="C3678" s="24" t="s">
        <v>2314</v>
      </c>
      <c r="D3678" s="5" t="s">
        <v>3739</v>
      </c>
      <c r="E3678" s="3">
        <v>1.0</v>
      </c>
    </row>
    <row r="3679">
      <c r="C3679" s="24" t="s">
        <v>2316</v>
      </c>
      <c r="D3679" s="5" t="s">
        <v>3740</v>
      </c>
      <c r="E3679" s="3">
        <v>2.0</v>
      </c>
    </row>
    <row r="3680">
      <c r="C3680" s="24" t="s">
        <v>2318</v>
      </c>
      <c r="D3680" s="5" t="s">
        <v>3741</v>
      </c>
      <c r="E3680" s="3">
        <v>1.0</v>
      </c>
    </row>
    <row r="3681">
      <c r="C3681" s="24" t="s">
        <v>2320</v>
      </c>
      <c r="D3681" s="5" t="s">
        <v>3742</v>
      </c>
      <c r="E3681" s="3">
        <v>1.0</v>
      </c>
    </row>
    <row r="3682">
      <c r="C3682" s="24" t="s">
        <v>2322</v>
      </c>
      <c r="D3682" s="5" t="s">
        <v>3743</v>
      </c>
      <c r="E3682" s="3">
        <v>1.0</v>
      </c>
    </row>
    <row r="3683">
      <c r="C3683" s="24" t="s">
        <v>2324</v>
      </c>
      <c r="D3683" s="5" t="s">
        <v>3744</v>
      </c>
      <c r="E3683" s="3">
        <v>0.0</v>
      </c>
    </row>
    <row r="3684">
      <c r="C3684" s="24" t="s">
        <v>2326</v>
      </c>
      <c r="D3684" s="5" t="s">
        <v>3745</v>
      </c>
      <c r="E3684" s="3">
        <v>0.0</v>
      </c>
    </row>
    <row r="3685">
      <c r="C3685" s="24" t="s">
        <v>2328</v>
      </c>
      <c r="D3685" s="5" t="s">
        <v>3746</v>
      </c>
      <c r="E3685" s="3">
        <v>0.0</v>
      </c>
    </row>
    <row r="3686">
      <c r="C3686" s="24" t="s">
        <v>2330</v>
      </c>
      <c r="D3686" s="5" t="s">
        <v>3747</v>
      </c>
      <c r="E3686" s="3">
        <v>0.0</v>
      </c>
    </row>
    <row r="3687">
      <c r="C3687" s="24" t="s">
        <v>2332</v>
      </c>
      <c r="D3687" s="5" t="s">
        <v>3748</v>
      </c>
      <c r="E3687" s="3">
        <v>2.0</v>
      </c>
    </row>
    <row r="3688">
      <c r="C3688" s="24" t="s">
        <v>2334</v>
      </c>
      <c r="D3688" s="5" t="s">
        <v>3749</v>
      </c>
      <c r="E3688" s="3">
        <v>1.0</v>
      </c>
    </row>
    <row r="3689">
      <c r="C3689" s="24" t="s">
        <v>2336</v>
      </c>
      <c r="D3689" s="5" t="s">
        <v>3750</v>
      </c>
      <c r="E3689" s="3">
        <v>1.0</v>
      </c>
    </row>
    <row r="3690">
      <c r="C3690" s="24" t="s">
        <v>2338</v>
      </c>
      <c r="D3690" s="5" t="s">
        <v>3751</v>
      </c>
      <c r="E3690" s="3">
        <v>1.0</v>
      </c>
    </row>
    <row r="3691">
      <c r="C3691" s="24" t="s">
        <v>2340</v>
      </c>
      <c r="D3691" s="5" t="s">
        <v>3752</v>
      </c>
      <c r="E3691" s="3">
        <v>0.0</v>
      </c>
    </row>
    <row r="3692">
      <c r="B3692" s="3" t="s">
        <v>77</v>
      </c>
      <c r="C3692" s="24" t="s">
        <v>2282</v>
      </c>
      <c r="D3692" s="5" t="s">
        <v>3753</v>
      </c>
      <c r="E3692" s="3">
        <v>1.0</v>
      </c>
    </row>
    <row r="3693">
      <c r="C3693" s="24" t="s">
        <v>2284</v>
      </c>
      <c r="D3693" s="5" t="s">
        <v>3754</v>
      </c>
      <c r="E3693" s="3">
        <v>1.0</v>
      </c>
    </row>
    <row r="3694">
      <c r="C3694" s="24" t="s">
        <v>2286</v>
      </c>
      <c r="D3694" s="5" t="s">
        <v>3755</v>
      </c>
      <c r="E3694" s="3">
        <v>1.0</v>
      </c>
    </row>
    <row r="3695">
      <c r="C3695" s="24" t="s">
        <v>2288</v>
      </c>
      <c r="D3695" s="5" t="s">
        <v>3756</v>
      </c>
      <c r="E3695" s="3">
        <v>1.0</v>
      </c>
    </row>
    <row r="3696">
      <c r="C3696" s="24" t="s">
        <v>2290</v>
      </c>
      <c r="D3696" s="5" t="s">
        <v>3757</v>
      </c>
      <c r="E3696" s="3">
        <v>1.0</v>
      </c>
    </row>
    <row r="3697">
      <c r="C3697" s="24" t="s">
        <v>2292</v>
      </c>
      <c r="D3697" s="5" t="s">
        <v>3758</v>
      </c>
      <c r="E3697" s="3">
        <v>0.0</v>
      </c>
    </row>
    <row r="3698">
      <c r="C3698" s="24" t="s">
        <v>2294</v>
      </c>
      <c r="D3698" s="5" t="s">
        <v>3759</v>
      </c>
      <c r="E3698" s="3">
        <v>0.0</v>
      </c>
    </row>
    <row r="3699">
      <c r="C3699" s="24" t="s">
        <v>2296</v>
      </c>
      <c r="D3699" s="5" t="s">
        <v>3760</v>
      </c>
      <c r="E3699" s="3">
        <v>0.0</v>
      </c>
    </row>
    <row r="3700">
      <c r="C3700" s="24" t="s">
        <v>2298</v>
      </c>
      <c r="D3700" s="5" t="s">
        <v>3761</v>
      </c>
      <c r="E3700" s="3">
        <v>0.0</v>
      </c>
    </row>
    <row r="3701">
      <c r="C3701" s="24" t="s">
        <v>2300</v>
      </c>
      <c r="D3701" s="5" t="s">
        <v>3762</v>
      </c>
      <c r="E3701" s="3">
        <v>1.0</v>
      </c>
    </row>
    <row r="3702">
      <c r="C3702" s="24" t="s">
        <v>2302</v>
      </c>
      <c r="D3702" s="5" t="s">
        <v>3763</v>
      </c>
      <c r="E3702" s="3">
        <v>1.0</v>
      </c>
    </row>
    <row r="3703">
      <c r="C3703" s="24" t="s">
        <v>2304</v>
      </c>
      <c r="D3703" s="5" t="s">
        <v>3764</v>
      </c>
      <c r="E3703" s="3">
        <v>1.0</v>
      </c>
    </row>
    <row r="3704">
      <c r="C3704" s="24" t="s">
        <v>2306</v>
      </c>
      <c r="D3704" s="5" t="s">
        <v>3765</v>
      </c>
      <c r="E3704" s="3">
        <v>0.0</v>
      </c>
    </row>
    <row r="3705">
      <c r="C3705" s="24" t="s">
        <v>2308</v>
      </c>
      <c r="D3705" s="5" t="s">
        <v>3766</v>
      </c>
      <c r="E3705" s="3">
        <v>0.0</v>
      </c>
    </row>
    <row r="3706">
      <c r="C3706" s="24" t="s">
        <v>2310</v>
      </c>
      <c r="D3706" s="10" t="s">
        <v>3767</v>
      </c>
      <c r="E3706" s="3">
        <v>0.0</v>
      </c>
    </row>
    <row r="3707">
      <c r="C3707" s="24" t="s">
        <v>2312</v>
      </c>
      <c r="D3707" s="5" t="s">
        <v>3768</v>
      </c>
      <c r="E3707" s="3">
        <v>0.0</v>
      </c>
    </row>
  </sheetData>
  <drawing r:id="rId1"/>
</worksheet>
</file>